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C:\Users\Arie\Documents\website files\Compliance\AMRT\"/>
    </mc:Choice>
  </mc:AlternateContent>
  <xr:revisionPtr revIDLastSave="0" documentId="8_{CC0B14A9-D2D1-4228-BA37-E4045A7FED95}"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0730" windowHeight="1104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B6" i="5"/>
  <c r="AC6" i="5"/>
  <c r="B7" i="5"/>
  <c r="B8" i="5"/>
  <c r="B9" i="5"/>
  <c r="B10"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8" i="4" s="1"/>
  <c r="Q19" i="4"/>
  <c r="R19" i="4" s="1"/>
  <c r="P21" i="4"/>
  <c r="P20" i="4"/>
  <c r="Q20" i="4"/>
  <c r="P17" i="4"/>
  <c r="Q16" i="4" s="1"/>
  <c r="R16" i="4" s="1"/>
  <c r="P16" i="4"/>
  <c r="P15" i="4"/>
  <c r="Q15" i="4"/>
  <c r="P14" i="4"/>
  <c r="Q14" i="4" s="1"/>
  <c r="P13" i="4"/>
  <c r="Q12" i="4" s="1"/>
  <c r="R12" i="4" s="1"/>
  <c r="P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R20" i="4"/>
  <c r="S20" i="4" s="1"/>
  <c r="T20" i="4" s="1"/>
  <c r="Q21" i="4"/>
  <c r="R21" i="4"/>
  <c r="S21" i="4"/>
  <c r="T21" i="4" s="1"/>
  <c r="U21" i="4" s="1"/>
  <c r="V21" i="4" s="1"/>
  <c r="W21" i="4" s="1"/>
  <c r="X21" i="4" s="1"/>
  <c r="Y21" i="4" s="1"/>
  <c r="Z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G13" i="6" s="1"/>
  <c r="H13" i="6" s="1"/>
  <c r="D13" i="6" s="1"/>
  <c r="B12" i="6"/>
  <c r="G12" i="6" s="1"/>
  <c r="H12" i="6" s="1"/>
  <c r="D12" i="6" s="1"/>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D89" i="4" s="1"/>
  <c r="B113" i="4"/>
  <c r="H101"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D4" i="5"/>
  <c r="E4" i="5"/>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c r="D9" i="6"/>
  <c r="C37" i="6"/>
  <c r="C36" i="6"/>
  <c r="C35" i="6"/>
  <c r="C34" i="6"/>
  <c r="I33" i="6"/>
  <c r="J33" i="6"/>
  <c r="I32" i="6"/>
  <c r="J32" i="6"/>
  <c r="I31" i="6"/>
  <c r="J31" i="6"/>
  <c r="I30" i="6"/>
  <c r="J30" i="6"/>
  <c r="I29" i="6"/>
  <c r="J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G94" i="6"/>
  <c r="G95" i="6"/>
  <c r="G96" i="6"/>
  <c r="G98" i="6"/>
  <c r="G99" i="6"/>
  <c r="G108" i="6"/>
  <c r="G109" i="6"/>
  <c r="G110" i="6"/>
  <c r="G111" i="6"/>
  <c r="G10" i="6"/>
  <c r="H10" i="6" s="1"/>
  <c r="D10" i="6" s="1"/>
  <c r="G5" i="6"/>
  <c r="H5" i="6" s="1"/>
  <c r="D5" i="6" s="1"/>
  <c r="F6" i="6"/>
  <c r="G6" i="6"/>
  <c r="H6" i="6"/>
  <c r="D6" i="6" s="1"/>
  <c r="G11" i="6"/>
  <c r="H11" i="6" s="1"/>
  <c r="D11" i="6" s="1"/>
  <c r="H14" i="6"/>
  <c r="G15" i="6"/>
  <c r="H15" i="6"/>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C9" i="6"/>
  <c r="L4" i="5"/>
  <c r="A4"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S45" i="4"/>
  <c r="T45" i="4" s="1"/>
  <c r="S44" i="4"/>
  <c r="S46" i="4"/>
  <c r="S47" i="4"/>
  <c r="S49" i="4"/>
  <c r="T49" i="4" s="1"/>
  <c r="S48" i="4"/>
  <c r="S50" i="4"/>
  <c r="S51" i="4"/>
  <c r="T51" i="4" s="1"/>
  <c r="U51" i="4" s="1"/>
  <c r="V51" i="4" s="1"/>
  <c r="W51" i="4" s="1"/>
  <c r="AD5" i="5"/>
  <c r="AB5" i="5"/>
  <c r="V5" i="5"/>
  <c r="G5" i="5"/>
  <c r="V6" i="5"/>
  <c r="F6" i="5"/>
  <c r="AB6" i="5"/>
  <c r="V7" i="5"/>
  <c r="AB7" i="5"/>
  <c r="V8"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E13" i="5"/>
  <c r="G13" i="5"/>
  <c r="F13" i="5"/>
  <c r="R13" i="5"/>
  <c r="H13" i="5"/>
  <c r="I13" i="5"/>
  <c r="E14" i="5"/>
  <c r="X14" i="5" s="1"/>
  <c r="G14" i="5"/>
  <c r="R14" i="5"/>
  <c r="F14" i="5"/>
  <c r="I14" i="5"/>
  <c r="E15" i="5"/>
  <c r="X15" i="5" s="1"/>
  <c r="H15" i="5"/>
  <c r="F15" i="5"/>
  <c r="I15" i="5"/>
  <c r="G15" i="5"/>
  <c r="R15" i="5"/>
  <c r="E17" i="5"/>
  <c r="X17" i="5" s="1"/>
  <c r="G17" i="5"/>
  <c r="I17" i="5"/>
  <c r="E19" i="5"/>
  <c r="X19" i="5" s="1"/>
  <c r="G19" i="5"/>
  <c r="R19" i="5"/>
  <c r="H19" i="5"/>
  <c r="E21" i="5"/>
  <c r="X21" i="5" s="1"/>
  <c r="F21" i="5"/>
  <c r="G21" i="5"/>
  <c r="I21" i="5"/>
  <c r="H21" i="5"/>
  <c r="R21" i="5"/>
  <c r="E24" i="5"/>
  <c r="X24" i="5" s="1"/>
  <c r="I24" i="5"/>
  <c r="E25" i="5"/>
  <c r="X25" i="5" s="1"/>
  <c r="H25" i="5"/>
  <c r="F25" i="5"/>
  <c r="G25" i="5"/>
  <c r="R25" i="5"/>
  <c r="E27" i="5"/>
  <c r="X27" i="5" s="1"/>
  <c r="F27" i="5"/>
  <c r="R27" i="5"/>
  <c r="I27" i="5"/>
  <c r="G27" i="5"/>
  <c r="H27" i="5"/>
  <c r="E29" i="5"/>
  <c r="X29" i="5" s="1"/>
  <c r="F29" i="5"/>
  <c r="R29" i="5"/>
  <c r="G29" i="5"/>
  <c r="H29" i="5"/>
  <c r="I29" i="5"/>
  <c r="E33" i="5"/>
  <c r="X33" i="5" s="1"/>
  <c r="G33" i="5"/>
  <c r="H33" i="5"/>
  <c r="F33" i="5"/>
  <c r="I33" i="5"/>
  <c r="E34" i="5"/>
  <c r="X34" i="5" s="1"/>
  <c r="G34" i="5"/>
  <c r="E37" i="5"/>
  <c r="X37" i="5" s="1"/>
  <c r="I37" i="5"/>
  <c r="G37" i="5"/>
  <c r="F37" i="5"/>
  <c r="R37" i="5"/>
  <c r="E39" i="5"/>
  <c r="X39" i="5" s="1"/>
  <c r="F39" i="5"/>
  <c r="E41" i="5"/>
  <c r="X41" i="5" s="1"/>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s="1"/>
  <c r="I22" i="5"/>
  <c r="H22" i="5"/>
  <c r="R22" i="5"/>
  <c r="F22" i="5"/>
  <c r="E28" i="5"/>
  <c r="X28" i="5" s="1"/>
  <c r="I28" i="5"/>
  <c r="F28" i="5"/>
  <c r="H28" i="5"/>
  <c r="R28" i="5"/>
  <c r="G28" i="5"/>
  <c r="E31" i="5"/>
  <c r="X31" i="5" s="1"/>
  <c r="I31" i="5"/>
  <c r="H31" i="5"/>
  <c r="G31" i="5"/>
  <c r="E32" i="5"/>
  <c r="X32" i="5" s="1"/>
  <c r="F32" i="5"/>
  <c r="H32" i="5"/>
  <c r="R32" i="5"/>
  <c r="G32" i="5"/>
  <c r="I32" i="5"/>
  <c r="E35" i="5"/>
  <c r="X35" i="5" s="1"/>
  <c r="F35" i="5"/>
  <c r="E38" i="5"/>
  <c r="X38" i="5" s="1"/>
  <c r="I38" i="5"/>
  <c r="H38" i="5"/>
  <c r="R38" i="5"/>
  <c r="F38" i="5"/>
  <c r="E40" i="5"/>
  <c r="X40" i="5" s="1"/>
  <c r="F40" i="5"/>
  <c r="R40" i="5"/>
  <c r="H40" i="5"/>
  <c r="J12" i="5"/>
  <c r="I12" i="5"/>
  <c r="I11" i="5"/>
  <c r="H11" i="5"/>
  <c r="F11" i="5"/>
  <c r="J9" i="5"/>
  <c r="I9" i="5"/>
  <c r="H9" i="5"/>
  <c r="AB1374" i="5"/>
  <c r="AD1374" i="5"/>
  <c r="E10" i="5"/>
  <c r="X10" i="5" s="1"/>
  <c r="R10" i="5"/>
  <c r="H6" i="5"/>
  <c r="G6" i="5"/>
  <c r="J8" i="5"/>
  <c r="I8" i="5"/>
  <c r="J6" i="5"/>
  <c r="I6" i="5"/>
  <c r="AB1073" i="5"/>
  <c r="AD1073" i="5"/>
  <c r="AB1102" i="5"/>
  <c r="AD1102" i="5"/>
  <c r="AB1494" i="5"/>
  <c r="AD1494" i="5"/>
  <c r="AB1806" i="5"/>
  <c r="AD1806" i="5"/>
  <c r="AB2110" i="5"/>
  <c r="AD2110" i="5"/>
  <c r="E12" i="5"/>
  <c r="X12" i="5" s="1"/>
  <c r="R12" i="5"/>
  <c r="E11" i="5"/>
  <c r="X11" i="5" s="1"/>
  <c r="J11" i="5"/>
  <c r="R11" i="5"/>
  <c r="E8" i="5"/>
  <c r="X8" i="5" s="1"/>
  <c r="R8" i="5"/>
  <c r="J7" i="5"/>
  <c r="H7" i="5"/>
  <c r="I7" i="5"/>
  <c r="E6" i="5"/>
  <c r="X6" i="5" s="1"/>
  <c r="R6" i="5"/>
  <c r="AB1478" i="5"/>
  <c r="AD1478" i="5"/>
  <c r="AB1505" i="5"/>
  <c r="AD1505" i="5"/>
  <c r="AB1518" i="5"/>
  <c r="AD1518" i="5"/>
  <c r="AB1734" i="5"/>
  <c r="AD1734" i="5"/>
  <c r="AB1870" i="5"/>
  <c r="AD1870" i="5"/>
  <c r="E5" i="5"/>
  <c r="X5" i="5" s="1"/>
  <c r="J5" i="5"/>
  <c r="E9" i="5"/>
  <c r="X9" i="5" s="1"/>
  <c r="R9" i="5"/>
  <c r="E7" i="5"/>
  <c r="X7" i="5" s="1"/>
  <c r="R7" i="5"/>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S7" i="5"/>
  <c r="G42"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s="1"/>
  <c r="R45" i="5"/>
  <c r="F45" i="5"/>
  <c r="H45" i="5"/>
  <c r="I45" i="5"/>
  <c r="G45" i="5"/>
  <c r="J45" i="5"/>
  <c r="E45" i="5"/>
  <c r="X45" i="5" s="1"/>
  <c r="R46" i="5"/>
  <c r="H46" i="5"/>
  <c r="I46" i="5"/>
  <c r="F46" i="5"/>
  <c r="G46" i="5"/>
  <c r="J46" i="5"/>
  <c r="E46" i="5"/>
  <c r="X46" i="5" s="1"/>
  <c r="R47" i="5"/>
  <c r="F47" i="5"/>
  <c r="H47" i="5"/>
  <c r="I47" i="5"/>
  <c r="J47" i="5"/>
  <c r="G47" i="5"/>
  <c r="E47" i="5"/>
  <c r="X47" i="5" s="1"/>
  <c r="F48" i="5"/>
  <c r="J48" i="5"/>
  <c r="H48" i="5"/>
  <c r="I48" i="5"/>
  <c r="R48" i="5"/>
  <c r="G48" i="5"/>
  <c r="E48" i="5"/>
  <c r="X48" i="5" s="1"/>
  <c r="R49" i="5"/>
  <c r="H49" i="5"/>
  <c r="F49" i="5"/>
  <c r="J49" i="5"/>
  <c r="I49" i="5"/>
  <c r="G49" i="5"/>
  <c r="E49" i="5"/>
  <c r="X49" i="5" s="1"/>
  <c r="V50" i="5"/>
  <c r="G50" i="5"/>
  <c r="H51" i="5"/>
  <c r="I51" i="5"/>
  <c r="R51" i="5"/>
  <c r="G51" i="5"/>
  <c r="F51" i="5"/>
  <c r="J51" i="5"/>
  <c r="E51" i="5"/>
  <c r="X51" i="5" s="1"/>
  <c r="G52" i="5"/>
  <c r="I52" i="5"/>
  <c r="H52" i="5"/>
  <c r="F52" i="5"/>
  <c r="R52" i="5"/>
  <c r="J52" i="5"/>
  <c r="E52" i="5"/>
  <c r="X52" i="5" s="1"/>
  <c r="R53" i="5"/>
  <c r="F53" i="5"/>
  <c r="H53" i="5"/>
  <c r="G53" i="5"/>
  <c r="I53" i="5"/>
  <c r="J53" i="5"/>
  <c r="E53" i="5"/>
  <c r="X53" i="5" s="1"/>
  <c r="H54" i="5"/>
  <c r="G54" i="5"/>
  <c r="I54" i="5"/>
  <c r="J54" i="5"/>
  <c r="F54" i="5"/>
  <c r="R54" i="5"/>
  <c r="E54" i="5"/>
  <c r="X54" i="5" s="1"/>
  <c r="G55" i="5"/>
  <c r="R55" i="5"/>
  <c r="F55" i="5"/>
  <c r="H55" i="5"/>
  <c r="I55" i="5"/>
  <c r="J55" i="5"/>
  <c r="E55" i="5"/>
  <c r="X55" i="5" s="1"/>
  <c r="F56" i="5"/>
  <c r="G56" i="5"/>
  <c r="I56" i="5"/>
  <c r="H56" i="5"/>
  <c r="R56" i="5"/>
  <c r="J56" i="5"/>
  <c r="E56" i="5"/>
  <c r="X56" i="5" s="1"/>
  <c r="R57" i="5"/>
  <c r="H57" i="5"/>
  <c r="F57" i="5"/>
  <c r="G57" i="5"/>
  <c r="I57" i="5"/>
  <c r="J57" i="5"/>
  <c r="E57" i="5"/>
  <c r="X57" i="5" s="1"/>
  <c r="V58" i="5"/>
  <c r="G58" i="5"/>
  <c r="G59" i="5"/>
  <c r="J59" i="5"/>
  <c r="F59" i="5"/>
  <c r="H59" i="5"/>
  <c r="I59" i="5"/>
  <c r="R59" i="5"/>
  <c r="E59" i="5"/>
  <c r="X59" i="5" s="1"/>
  <c r="J60" i="5"/>
  <c r="R60" i="5"/>
  <c r="H60" i="5"/>
  <c r="G60" i="5"/>
  <c r="I60" i="5"/>
  <c r="F60" i="5"/>
  <c r="E60" i="5"/>
  <c r="X60" i="5" s="1"/>
  <c r="J61" i="5"/>
  <c r="F61" i="5"/>
  <c r="R61" i="5"/>
  <c r="I61" i="5"/>
  <c r="G61" i="5"/>
  <c r="H61" i="5"/>
  <c r="E61" i="5"/>
  <c r="X61" i="5" s="1"/>
  <c r="J62" i="5"/>
  <c r="H62" i="5"/>
  <c r="R62" i="5"/>
  <c r="I62" i="5"/>
  <c r="F62" i="5"/>
  <c r="G62" i="5"/>
  <c r="E62" i="5"/>
  <c r="X62" i="5" s="1"/>
  <c r="H63" i="5"/>
  <c r="F63" i="5"/>
  <c r="I63" i="5"/>
  <c r="R63" i="5"/>
  <c r="G63" i="5"/>
  <c r="J63" i="5"/>
  <c r="E63" i="5"/>
  <c r="X63" i="5" s="1"/>
  <c r="J64" i="5"/>
  <c r="F64" i="5"/>
  <c r="G64" i="5"/>
  <c r="I64" i="5"/>
  <c r="R64" i="5"/>
  <c r="H64" i="5"/>
  <c r="E64" i="5"/>
  <c r="X64" i="5" s="1"/>
  <c r="H65" i="5"/>
  <c r="I65" i="5"/>
  <c r="G65" i="5"/>
  <c r="J65" i="5"/>
  <c r="R65" i="5"/>
  <c r="F65" i="5"/>
  <c r="E65" i="5"/>
  <c r="X65" i="5" s="1"/>
  <c r="V66" i="5"/>
  <c r="G66" i="5"/>
  <c r="R67" i="5"/>
  <c r="I67" i="5"/>
  <c r="G67" i="5"/>
  <c r="H67" i="5"/>
  <c r="F67" i="5"/>
  <c r="J67" i="5"/>
  <c r="E67" i="5"/>
  <c r="X67" i="5" s="1"/>
  <c r="J68" i="5"/>
  <c r="I68" i="5"/>
  <c r="F68" i="5"/>
  <c r="H68" i="5"/>
  <c r="R68" i="5"/>
  <c r="G68" i="5"/>
  <c r="E68" i="5"/>
  <c r="X68" i="5" s="1"/>
  <c r="J69" i="5"/>
  <c r="H69" i="5"/>
  <c r="F69" i="5"/>
  <c r="I69" i="5"/>
  <c r="G69" i="5"/>
  <c r="R69" i="5"/>
  <c r="E69" i="5"/>
  <c r="X69" i="5" s="1"/>
  <c r="R70" i="5"/>
  <c r="I70" i="5"/>
  <c r="J70" i="5"/>
  <c r="H70" i="5"/>
  <c r="G70" i="5"/>
  <c r="F70" i="5"/>
  <c r="E70" i="5"/>
  <c r="X70" i="5" s="1"/>
  <c r="J71" i="5"/>
  <c r="I71" i="5"/>
  <c r="R71" i="5"/>
  <c r="H71" i="5"/>
  <c r="F71" i="5"/>
  <c r="G71" i="5"/>
  <c r="E71" i="5"/>
  <c r="X71" i="5" s="1"/>
  <c r="J72" i="5"/>
  <c r="I72" i="5"/>
  <c r="F72" i="5"/>
  <c r="H72" i="5"/>
  <c r="R72" i="5"/>
  <c r="G72" i="5"/>
  <c r="E72" i="5"/>
  <c r="X72" i="5" s="1"/>
  <c r="J73" i="5"/>
  <c r="H73" i="5"/>
  <c r="I73" i="5"/>
  <c r="G73" i="5"/>
  <c r="R73" i="5"/>
  <c r="F73" i="5"/>
  <c r="E73" i="5"/>
  <c r="X73" i="5" s="1"/>
  <c r="V74" i="5"/>
  <c r="G74" i="5"/>
  <c r="G75" i="5"/>
  <c r="H75" i="5"/>
  <c r="F75" i="5"/>
  <c r="R75" i="5"/>
  <c r="J77" i="5"/>
  <c r="I77" i="5"/>
  <c r="R77" i="5"/>
  <c r="F77" i="5"/>
  <c r="H77" i="5"/>
  <c r="G77" i="5"/>
  <c r="E77" i="5"/>
  <c r="X77" i="5" s="1"/>
  <c r="F81" i="5"/>
  <c r="H81" i="5"/>
  <c r="I81" i="5"/>
  <c r="R81" i="5"/>
  <c r="G81" i="5"/>
  <c r="J81" i="5"/>
  <c r="E81" i="5"/>
  <c r="X81" i="5" s="1"/>
  <c r="G82" i="5"/>
  <c r="I82" i="5"/>
  <c r="H82" i="5"/>
  <c r="F82" i="5"/>
  <c r="R82" i="5"/>
  <c r="J82" i="5"/>
  <c r="E82" i="5"/>
  <c r="X82" i="5" s="1"/>
  <c r="I83" i="5"/>
  <c r="F83" i="5"/>
  <c r="H83" i="5"/>
  <c r="G83" i="5"/>
  <c r="R83" i="5"/>
  <c r="J83" i="5"/>
  <c r="E83" i="5"/>
  <c r="X83" i="5" s="1"/>
  <c r="J84" i="5"/>
  <c r="H84" i="5"/>
  <c r="G84" i="5"/>
  <c r="I84" i="5"/>
  <c r="R84" i="5"/>
  <c r="F84" i="5"/>
  <c r="E84" i="5"/>
  <c r="X84" i="5" s="1"/>
  <c r="J85" i="5"/>
  <c r="F85" i="5"/>
  <c r="R85" i="5"/>
  <c r="H85" i="5"/>
  <c r="G85" i="5"/>
  <c r="I85" i="5"/>
  <c r="E85" i="5"/>
  <c r="X85" i="5" s="1"/>
  <c r="R86" i="5"/>
  <c r="G86" i="5"/>
  <c r="I86" i="5"/>
  <c r="F86" i="5"/>
  <c r="H86" i="5"/>
  <c r="J86" i="5"/>
  <c r="E86" i="5"/>
  <c r="X86" i="5" s="1"/>
  <c r="F90" i="5"/>
  <c r="J90" i="5"/>
  <c r="I90" i="5"/>
  <c r="G90" i="5"/>
  <c r="R90" i="5"/>
  <c r="H90" i="5"/>
  <c r="E90" i="5"/>
  <c r="X90" i="5" s="1"/>
  <c r="G98" i="5"/>
  <c r="J98" i="5"/>
  <c r="F98" i="5"/>
  <c r="H98" i="5"/>
  <c r="I98" i="5"/>
  <c r="R98" i="5"/>
  <c r="E98" i="5"/>
  <c r="X98" i="5" s="1"/>
  <c r="J101" i="5"/>
  <c r="I101" i="5"/>
  <c r="R101" i="5"/>
  <c r="F101" i="5"/>
  <c r="G101" i="5"/>
  <c r="H101" i="5"/>
  <c r="E101" i="5"/>
  <c r="X101" i="5" s="1"/>
  <c r="G127" i="5"/>
  <c r="H127" i="5"/>
  <c r="I127" i="5"/>
  <c r="F127" i="5"/>
  <c r="R127" i="5"/>
  <c r="J127" i="5"/>
  <c r="E127" i="5"/>
  <c r="X127" i="5" s="1"/>
  <c r="V137" i="5"/>
  <c r="G137" i="5"/>
  <c r="H145" i="5"/>
  <c r="I145" i="5"/>
  <c r="R145" i="5"/>
  <c r="F145" i="5"/>
  <c r="J145" i="5"/>
  <c r="G145" i="5"/>
  <c r="E145" i="5"/>
  <c r="X145" i="5" s="1"/>
  <c r="H146" i="5"/>
  <c r="F146" i="5"/>
  <c r="G146" i="5"/>
  <c r="I146" i="5"/>
  <c r="J146" i="5"/>
  <c r="R146" i="5"/>
  <c r="E146" i="5"/>
  <c r="X146" i="5" s="1"/>
  <c r="V153" i="5"/>
  <c r="G153" i="5"/>
  <c r="J166" i="5"/>
  <c r="H166" i="5"/>
  <c r="F166" i="5"/>
  <c r="G166" i="5"/>
  <c r="R166" i="5"/>
  <c r="I166" i="5"/>
  <c r="E166" i="5"/>
  <c r="X166" i="5" s="1"/>
  <c r="V169" i="5"/>
  <c r="G169" i="5"/>
  <c r="V177" i="5"/>
  <c r="G177" i="5"/>
  <c r="J178" i="5"/>
  <c r="I178" i="5"/>
  <c r="F178" i="5"/>
  <c r="H178" i="5"/>
  <c r="G178" i="5"/>
  <c r="R178" i="5"/>
  <c r="E178" i="5"/>
  <c r="X178" i="5" s="1"/>
  <c r="G179" i="5"/>
  <c r="J179" i="5"/>
  <c r="R179" i="5"/>
  <c r="H179" i="5"/>
  <c r="I179" i="5"/>
  <c r="F179" i="5"/>
  <c r="E179" i="5"/>
  <c r="X179" i="5" s="1"/>
  <c r="H180" i="5"/>
  <c r="R180" i="5"/>
  <c r="F180" i="5"/>
  <c r="J180" i="5"/>
  <c r="G180" i="5"/>
  <c r="I180" i="5"/>
  <c r="E180" i="5"/>
  <c r="X180" i="5" s="1"/>
  <c r="I181" i="5"/>
  <c r="H181" i="5"/>
  <c r="R181" i="5"/>
  <c r="F181" i="5"/>
  <c r="G181" i="5"/>
  <c r="J181" i="5"/>
  <c r="E181" i="5"/>
  <c r="X181" i="5" s="1"/>
  <c r="G187" i="5"/>
  <c r="F187" i="5"/>
  <c r="R187" i="5"/>
  <c r="I187" i="5"/>
  <c r="H187" i="5"/>
  <c r="J187" i="5"/>
  <c r="E187" i="5"/>
  <c r="X187" i="5" s="1"/>
  <c r="G188" i="5"/>
  <c r="I188" i="5"/>
  <c r="H188" i="5"/>
  <c r="F188" i="5"/>
  <c r="R188" i="5"/>
  <c r="J188" i="5"/>
  <c r="E188" i="5"/>
  <c r="X188" i="5" s="1"/>
  <c r="I189" i="5"/>
  <c r="F189" i="5"/>
  <c r="G189" i="5"/>
  <c r="J189" i="5"/>
  <c r="R189" i="5"/>
  <c r="H189" i="5"/>
  <c r="E189" i="5"/>
  <c r="X189" i="5" s="1"/>
  <c r="I191" i="5"/>
  <c r="G191" i="5"/>
  <c r="R191" i="5"/>
  <c r="F191" i="5"/>
  <c r="J191" i="5"/>
  <c r="H191" i="5"/>
  <c r="E191" i="5"/>
  <c r="X191" i="5" s="1"/>
  <c r="I192" i="5"/>
  <c r="R192" i="5"/>
  <c r="F192" i="5"/>
  <c r="H192" i="5"/>
  <c r="G192" i="5"/>
  <c r="J192" i="5"/>
  <c r="E192" i="5"/>
  <c r="X192" i="5" s="1"/>
  <c r="H193" i="5"/>
  <c r="G193" i="5"/>
  <c r="J193" i="5"/>
  <c r="F193" i="5"/>
  <c r="R193" i="5"/>
  <c r="I193" i="5"/>
  <c r="E193" i="5"/>
  <c r="X193" i="5" s="1"/>
  <c r="J194" i="5"/>
  <c r="G194" i="5"/>
  <c r="F194" i="5"/>
  <c r="H194" i="5"/>
  <c r="I194" i="5"/>
  <c r="R194" i="5"/>
  <c r="E194" i="5"/>
  <c r="X194" i="5" s="1"/>
  <c r="H195" i="5"/>
  <c r="I195" i="5"/>
  <c r="R195" i="5"/>
  <c r="G195" i="5"/>
  <c r="F195" i="5"/>
  <c r="J195" i="5"/>
  <c r="E195" i="5"/>
  <c r="X195" i="5" s="1"/>
  <c r="J196" i="5"/>
  <c r="F196" i="5"/>
  <c r="I196" i="5"/>
  <c r="R196" i="5"/>
  <c r="H196" i="5"/>
  <c r="G196" i="5"/>
  <c r="E196" i="5"/>
  <c r="X196" i="5" s="1"/>
  <c r="G197" i="5"/>
  <c r="F197" i="5"/>
  <c r="H197" i="5"/>
  <c r="R197" i="5"/>
  <c r="I197" i="5"/>
  <c r="J197" i="5"/>
  <c r="E197" i="5"/>
  <c r="X197" i="5" s="1"/>
  <c r="J198" i="5"/>
  <c r="F198" i="5"/>
  <c r="H198" i="5"/>
  <c r="I198" i="5"/>
  <c r="R198" i="5"/>
  <c r="G198" i="5"/>
  <c r="E198" i="5"/>
  <c r="X198" i="5" s="1"/>
  <c r="H199" i="5"/>
  <c r="G199" i="5"/>
  <c r="R199" i="5"/>
  <c r="I199" i="5"/>
  <c r="F199" i="5"/>
  <c r="J199" i="5"/>
  <c r="E199" i="5"/>
  <c r="X199" i="5" s="1"/>
  <c r="J200" i="5"/>
  <c r="F200" i="5"/>
  <c r="G200" i="5"/>
  <c r="H200" i="5"/>
  <c r="R200" i="5"/>
  <c r="I200" i="5"/>
  <c r="E200" i="5"/>
  <c r="X200" i="5" s="1"/>
  <c r="V201" i="5"/>
  <c r="G201" i="5"/>
  <c r="I202" i="5"/>
  <c r="F202" i="5"/>
  <c r="R202" i="5"/>
  <c r="G202" i="5"/>
  <c r="H202" i="5"/>
  <c r="J202" i="5"/>
  <c r="E202" i="5"/>
  <c r="X202" i="5" s="1"/>
  <c r="G203" i="5"/>
  <c r="F203" i="5"/>
  <c r="J203" i="5"/>
  <c r="I203" i="5"/>
  <c r="R203" i="5"/>
  <c r="H203" i="5"/>
  <c r="E203" i="5"/>
  <c r="X203" i="5" s="1"/>
  <c r="I204" i="5"/>
  <c r="H204" i="5"/>
  <c r="R204" i="5"/>
  <c r="G204" i="5"/>
  <c r="F204" i="5"/>
  <c r="J204" i="5"/>
  <c r="E204" i="5"/>
  <c r="X204" i="5" s="1"/>
  <c r="F205" i="5"/>
  <c r="H205" i="5"/>
  <c r="R205" i="5"/>
  <c r="G205" i="5"/>
  <c r="I205" i="5"/>
  <c r="J205" i="5"/>
  <c r="E205" i="5"/>
  <c r="X205" i="5" s="1"/>
  <c r="G206" i="5"/>
  <c r="F206" i="5"/>
  <c r="I206" i="5"/>
  <c r="R206" i="5"/>
  <c r="H206" i="5"/>
  <c r="J206" i="5"/>
  <c r="E206" i="5"/>
  <c r="X206" i="5" s="1"/>
  <c r="I207" i="5"/>
  <c r="F207" i="5"/>
  <c r="G207" i="5"/>
  <c r="H207" i="5"/>
  <c r="R207" i="5"/>
  <c r="J207" i="5"/>
  <c r="E207" i="5"/>
  <c r="X207" i="5" s="1"/>
  <c r="R208" i="5"/>
  <c r="G208" i="5"/>
  <c r="I208" i="5"/>
  <c r="H208" i="5"/>
  <c r="F208" i="5"/>
  <c r="J208" i="5"/>
  <c r="E208" i="5"/>
  <c r="X208" i="5" s="1"/>
  <c r="R209" i="5"/>
  <c r="I209" i="5"/>
  <c r="F209" i="5"/>
  <c r="J209" i="5"/>
  <c r="H209" i="5"/>
  <c r="G209" i="5"/>
  <c r="E209" i="5"/>
  <c r="X209" i="5" s="1"/>
  <c r="H210" i="5"/>
  <c r="G210" i="5"/>
  <c r="I210" i="5"/>
  <c r="R210" i="5"/>
  <c r="J210" i="5"/>
  <c r="F210" i="5"/>
  <c r="E210" i="5"/>
  <c r="X210" i="5" s="1"/>
  <c r="H211" i="5"/>
  <c r="G211" i="5"/>
  <c r="F211" i="5"/>
  <c r="R211" i="5"/>
  <c r="J211" i="5"/>
  <c r="I211" i="5"/>
  <c r="E211" i="5"/>
  <c r="X211" i="5" s="1"/>
  <c r="R212" i="5"/>
  <c r="I212" i="5"/>
  <c r="G212" i="5"/>
  <c r="H212" i="5"/>
  <c r="F212" i="5"/>
  <c r="J212" i="5"/>
  <c r="E212" i="5"/>
  <c r="X212" i="5" s="1"/>
  <c r="F213" i="5"/>
  <c r="H213" i="5"/>
  <c r="G213" i="5"/>
  <c r="R213" i="5"/>
  <c r="I213" i="5"/>
  <c r="J213" i="5"/>
  <c r="E213" i="5"/>
  <c r="X213" i="5" s="1"/>
  <c r="V214" i="5"/>
  <c r="G214" i="5"/>
  <c r="R215" i="5"/>
  <c r="F215" i="5"/>
  <c r="I215" i="5"/>
  <c r="H215" i="5"/>
  <c r="G215" i="5"/>
  <c r="J215" i="5"/>
  <c r="E215" i="5"/>
  <c r="X215" i="5" s="1"/>
  <c r="J216" i="5"/>
  <c r="I216" i="5"/>
  <c r="R216" i="5"/>
  <c r="H216" i="5"/>
  <c r="G216" i="5"/>
  <c r="F216" i="5"/>
  <c r="E216" i="5"/>
  <c r="X216" i="5" s="1"/>
  <c r="R217" i="5"/>
  <c r="H217" i="5"/>
  <c r="G217" i="5"/>
  <c r="I217" i="5"/>
  <c r="F217" i="5"/>
  <c r="J217" i="5"/>
  <c r="E217" i="5"/>
  <c r="X217" i="5" s="1"/>
  <c r="J218" i="5"/>
  <c r="I218" i="5"/>
  <c r="F218" i="5"/>
  <c r="H218" i="5"/>
  <c r="R218" i="5"/>
  <c r="G218" i="5"/>
  <c r="E218" i="5"/>
  <c r="X218" i="5" s="1"/>
  <c r="J219" i="5"/>
  <c r="G219" i="5"/>
  <c r="R219" i="5"/>
  <c r="F219" i="5"/>
  <c r="I219" i="5"/>
  <c r="H219" i="5"/>
  <c r="E219" i="5"/>
  <c r="X219" i="5" s="1"/>
  <c r="H220" i="5"/>
  <c r="I220" i="5"/>
  <c r="G220" i="5"/>
  <c r="R220" i="5"/>
  <c r="F220" i="5"/>
  <c r="J220" i="5"/>
  <c r="E220" i="5"/>
  <c r="X220" i="5" s="1"/>
  <c r="J221" i="5"/>
  <c r="I221" i="5"/>
  <c r="F221" i="5"/>
  <c r="H221" i="5"/>
  <c r="G221" i="5"/>
  <c r="R221" i="5"/>
  <c r="E221" i="5"/>
  <c r="X221" i="5" s="1"/>
  <c r="V222" i="5"/>
  <c r="G222" i="5"/>
  <c r="I223" i="5"/>
  <c r="J223" i="5"/>
  <c r="H223" i="5"/>
  <c r="F223" i="5"/>
  <c r="R223" i="5"/>
  <c r="G223" i="5"/>
  <c r="E223" i="5"/>
  <c r="X223" i="5" s="1"/>
  <c r="J224" i="5"/>
  <c r="F224" i="5"/>
  <c r="R224" i="5"/>
  <c r="H224" i="5"/>
  <c r="G224" i="5"/>
  <c r="I224" i="5"/>
  <c r="E224" i="5"/>
  <c r="X224" i="5" s="1"/>
  <c r="J225" i="5"/>
  <c r="R225" i="5"/>
  <c r="F225" i="5"/>
  <c r="G225" i="5"/>
  <c r="H225" i="5"/>
  <c r="I225" i="5"/>
  <c r="E225" i="5"/>
  <c r="X225" i="5" s="1"/>
  <c r="R226" i="5"/>
  <c r="G226" i="5"/>
  <c r="I226" i="5"/>
  <c r="H226" i="5"/>
  <c r="J226" i="5"/>
  <c r="F226" i="5"/>
  <c r="E226" i="5"/>
  <c r="X226" i="5" s="1"/>
  <c r="I227" i="5"/>
  <c r="F227" i="5"/>
  <c r="R227" i="5"/>
  <c r="H227" i="5"/>
  <c r="J227" i="5"/>
  <c r="G227" i="5"/>
  <c r="E227" i="5"/>
  <c r="X227" i="5" s="1"/>
  <c r="G228" i="5"/>
  <c r="H228" i="5"/>
  <c r="I228" i="5"/>
  <c r="F228" i="5"/>
  <c r="J228" i="5"/>
  <c r="R228" i="5"/>
  <c r="E228" i="5"/>
  <c r="X228" i="5" s="1"/>
  <c r="G229" i="5"/>
  <c r="R229" i="5"/>
  <c r="F229" i="5"/>
  <c r="I229" i="5"/>
  <c r="J229" i="5"/>
  <c r="H229" i="5"/>
  <c r="E229" i="5"/>
  <c r="X229" i="5" s="1"/>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c r="H234" i="5"/>
  <c r="G234" i="5"/>
  <c r="F234" i="5"/>
  <c r="R234" i="5"/>
  <c r="J234" i="5"/>
  <c r="I234" i="5"/>
  <c r="E234" i="5"/>
  <c r="X234" i="5" s="1"/>
  <c r="I235" i="5"/>
  <c r="F235" i="5"/>
  <c r="J235" i="5"/>
  <c r="R235" i="5"/>
  <c r="H235" i="5"/>
  <c r="G235" i="5"/>
  <c r="E235" i="5"/>
  <c r="X235" i="5" s="1"/>
  <c r="F236" i="5"/>
  <c r="I236" i="5"/>
  <c r="H236" i="5"/>
  <c r="R236" i="5"/>
  <c r="G236" i="5"/>
  <c r="J236" i="5"/>
  <c r="E236" i="5"/>
  <c r="X236" i="5" s="1"/>
  <c r="F237" i="5"/>
  <c r="I237" i="5"/>
  <c r="H237" i="5"/>
  <c r="G237" i="5"/>
  <c r="J237" i="5"/>
  <c r="R237" i="5"/>
  <c r="E237" i="5"/>
  <c r="X237" i="5" s="1"/>
  <c r="J238" i="5"/>
  <c r="I238" i="5"/>
  <c r="G238" i="5"/>
  <c r="F238" i="5"/>
  <c r="H238" i="5"/>
  <c r="R238" i="5"/>
  <c r="E238" i="5"/>
  <c r="X238" i="5" s="1"/>
  <c r="F239" i="5"/>
  <c r="H239" i="5"/>
  <c r="R239" i="5"/>
  <c r="I239" i="5"/>
  <c r="G239" i="5"/>
  <c r="J239" i="5"/>
  <c r="E239" i="5"/>
  <c r="X239" i="5" s="1"/>
  <c r="H240" i="5"/>
  <c r="J240" i="5"/>
  <c r="F240" i="5"/>
  <c r="I240" i="5"/>
  <c r="R240" i="5"/>
  <c r="G240" i="5"/>
  <c r="E240" i="5"/>
  <c r="X240" i="5" s="1"/>
  <c r="I241" i="5"/>
  <c r="G241" i="5"/>
  <c r="F241" i="5"/>
  <c r="J241" i="5"/>
  <c r="R241" i="5"/>
  <c r="H241" i="5"/>
  <c r="E241" i="5"/>
  <c r="X241" i="5" s="1"/>
  <c r="J242" i="5"/>
  <c r="H242" i="5"/>
  <c r="I242" i="5"/>
  <c r="R242" i="5"/>
  <c r="G242" i="5"/>
  <c r="F242" i="5"/>
  <c r="E242" i="5"/>
  <c r="X242" i="5" s="1"/>
  <c r="R243" i="5"/>
  <c r="F243" i="5"/>
  <c r="J243" i="5"/>
  <c r="I243" i="5"/>
  <c r="H243" i="5"/>
  <c r="G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I247" i="5"/>
  <c r="R247" i="5"/>
  <c r="J247" i="5"/>
  <c r="G247" i="5"/>
  <c r="F247" i="5"/>
  <c r="E247" i="5"/>
  <c r="X247" i="5" s="1"/>
  <c r="F248" i="5"/>
  <c r="H248" i="5"/>
  <c r="G248" i="5"/>
  <c r="I248" i="5"/>
  <c r="R248" i="5"/>
  <c r="J248" i="5"/>
  <c r="E248" i="5"/>
  <c r="X248" i="5" s="1"/>
  <c r="G249" i="5"/>
  <c r="R249" i="5"/>
  <c r="I249" i="5"/>
  <c r="H249" i="5"/>
  <c r="F249" i="5"/>
  <c r="J249" i="5"/>
  <c r="E249" i="5"/>
  <c r="X249" i="5" s="1"/>
  <c r="R250" i="5"/>
  <c r="G250" i="5"/>
  <c r="I250" i="5"/>
  <c r="F250" i="5"/>
  <c r="H250" i="5"/>
  <c r="J250" i="5"/>
  <c r="E250" i="5"/>
  <c r="X250" i="5" s="1"/>
  <c r="F251" i="5"/>
  <c r="R251" i="5"/>
  <c r="H251" i="5"/>
  <c r="I251" i="5"/>
  <c r="J251" i="5"/>
  <c r="G251" i="5"/>
  <c r="E251" i="5"/>
  <c r="X251" i="5" s="1"/>
  <c r="R252" i="5"/>
  <c r="J252" i="5"/>
  <c r="I252" i="5"/>
  <c r="G252" i="5"/>
  <c r="H252" i="5"/>
  <c r="F252" i="5"/>
  <c r="E252" i="5"/>
  <c r="X252" i="5" s="1"/>
  <c r="J253" i="5"/>
  <c r="I253" i="5"/>
  <c r="R253" i="5"/>
  <c r="F253" i="5"/>
  <c r="G253" i="5"/>
  <c r="H253" i="5"/>
  <c r="E253" i="5"/>
  <c r="X253" i="5" s="1"/>
  <c r="V254" i="5"/>
  <c r="G254" i="5"/>
  <c r="F255" i="5"/>
  <c r="R255" i="5"/>
  <c r="J255" i="5"/>
  <c r="H255" i="5"/>
  <c r="I255" i="5"/>
  <c r="G255" i="5"/>
  <c r="E255" i="5"/>
  <c r="X255" i="5" s="1"/>
  <c r="G256" i="5"/>
  <c r="I256" i="5"/>
  <c r="F256" i="5"/>
  <c r="J256" i="5"/>
  <c r="R256" i="5"/>
  <c r="H256" i="5"/>
  <c r="E256" i="5"/>
  <c r="X256" i="5" s="1"/>
  <c r="F257" i="5"/>
  <c r="J257" i="5"/>
  <c r="G257" i="5"/>
  <c r="I257" i="5"/>
  <c r="R257" i="5"/>
  <c r="H257" i="5"/>
  <c r="E257" i="5"/>
  <c r="X257" i="5" s="1"/>
  <c r="G258" i="5"/>
  <c r="H258" i="5"/>
  <c r="F258" i="5"/>
  <c r="R258" i="5"/>
  <c r="J258" i="5"/>
  <c r="I258" i="5"/>
  <c r="E258" i="5"/>
  <c r="X258" i="5" s="1"/>
  <c r="I259" i="5"/>
  <c r="J259" i="5"/>
  <c r="H259" i="5"/>
  <c r="F259" i="5"/>
  <c r="G259" i="5"/>
  <c r="R259" i="5"/>
  <c r="E259" i="5"/>
  <c r="X259" i="5" s="1"/>
  <c r="F260" i="5"/>
  <c r="R260" i="5"/>
  <c r="G260" i="5"/>
  <c r="H260" i="5"/>
  <c r="J260" i="5"/>
  <c r="I260" i="5"/>
  <c r="E260" i="5"/>
  <c r="X260" i="5" s="1"/>
  <c r="F261" i="5"/>
  <c r="R261" i="5"/>
  <c r="G261" i="5"/>
  <c r="I261" i="5"/>
  <c r="J261" i="5"/>
  <c r="H261" i="5"/>
  <c r="E261" i="5"/>
  <c r="X261" i="5" s="1"/>
  <c r="F262" i="5"/>
  <c r="H262" i="5"/>
  <c r="R262" i="5"/>
  <c r="G262" i="5"/>
  <c r="I262" i="5"/>
  <c r="J262" i="5"/>
  <c r="E262" i="5"/>
  <c r="X262" i="5" s="1"/>
  <c r="F263" i="5"/>
  <c r="I263" i="5"/>
  <c r="H263" i="5"/>
  <c r="J263" i="5"/>
  <c r="G263" i="5"/>
  <c r="R263" i="5"/>
  <c r="E263" i="5"/>
  <c r="X263" i="5" s="1"/>
  <c r="J264" i="5"/>
  <c r="H264" i="5"/>
  <c r="R264" i="5"/>
  <c r="F264" i="5"/>
  <c r="G264" i="5"/>
  <c r="I264" i="5"/>
  <c r="E264" i="5"/>
  <c r="X264" i="5" s="1"/>
  <c r="V265" i="5"/>
  <c r="G265" i="5"/>
  <c r="I266" i="5"/>
  <c r="J266" i="5"/>
  <c r="H266" i="5"/>
  <c r="G266" i="5"/>
  <c r="F266" i="5"/>
  <c r="R266" i="5"/>
  <c r="E266" i="5"/>
  <c r="X266" i="5" s="1"/>
  <c r="I267" i="5"/>
  <c r="R267" i="5"/>
  <c r="F267" i="5"/>
  <c r="H267" i="5"/>
  <c r="G267" i="5"/>
  <c r="J267" i="5"/>
  <c r="E267" i="5"/>
  <c r="X267" i="5" s="1"/>
  <c r="H268" i="5"/>
  <c r="F268" i="5"/>
  <c r="G268" i="5"/>
  <c r="I268" i="5"/>
  <c r="J268" i="5"/>
  <c r="R268" i="5"/>
  <c r="E268" i="5"/>
  <c r="X268" i="5" s="1"/>
  <c r="G269" i="5"/>
  <c r="H269" i="5"/>
  <c r="R269" i="5"/>
  <c r="I269" i="5"/>
  <c r="J269" i="5"/>
  <c r="F269" i="5"/>
  <c r="E269" i="5"/>
  <c r="X269" i="5" s="1"/>
  <c r="F270" i="5"/>
  <c r="H270" i="5"/>
  <c r="G270" i="5"/>
  <c r="I270" i="5"/>
  <c r="R270" i="5"/>
  <c r="J270" i="5"/>
  <c r="E270" i="5"/>
  <c r="X270" i="5" s="1"/>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F279" i="5"/>
  <c r="J279" i="5"/>
  <c r="G279" i="5"/>
  <c r="E279" i="5"/>
  <c r="X279" i="5" s="1"/>
  <c r="H280" i="5"/>
  <c r="J280" i="5"/>
  <c r="I280" i="5"/>
  <c r="F280" i="5"/>
  <c r="R280" i="5"/>
  <c r="G280" i="5"/>
  <c r="E280" i="5"/>
  <c r="X280" i="5" s="1"/>
  <c r="G281" i="5"/>
  <c r="R281" i="5"/>
  <c r="I281" i="5"/>
  <c r="J281" i="5"/>
  <c r="F281" i="5"/>
  <c r="H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R285" i="5"/>
  <c r="E285" i="5"/>
  <c r="X285" i="5" s="1"/>
  <c r="V286" i="5"/>
  <c r="G286" i="5"/>
  <c r="I287" i="5"/>
  <c r="R287" i="5"/>
  <c r="J287" i="5"/>
  <c r="H287" i="5"/>
  <c r="F287" i="5"/>
  <c r="G287" i="5"/>
  <c r="E287" i="5"/>
  <c r="X287" i="5" s="1"/>
  <c r="J288" i="5"/>
  <c r="F288" i="5"/>
  <c r="R288" i="5"/>
  <c r="G288" i="5"/>
  <c r="I288" i="5"/>
  <c r="H288" i="5"/>
  <c r="E288" i="5"/>
  <c r="X288" i="5" s="1"/>
  <c r="H289" i="5"/>
  <c r="F289" i="5"/>
  <c r="R289" i="5"/>
  <c r="G289" i="5"/>
  <c r="I289" i="5"/>
  <c r="J289" i="5"/>
  <c r="E289" i="5"/>
  <c r="X289" i="5" s="1"/>
  <c r="J290" i="5"/>
  <c r="H290" i="5"/>
  <c r="G290" i="5"/>
  <c r="R290" i="5"/>
  <c r="I290" i="5"/>
  <c r="F290" i="5"/>
  <c r="E290" i="5"/>
  <c r="X290" i="5" s="1"/>
  <c r="H291" i="5"/>
  <c r="F291" i="5"/>
  <c r="R291" i="5"/>
  <c r="I291" i="5"/>
  <c r="G291" i="5"/>
  <c r="J291" i="5"/>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s="1"/>
  <c r="I299" i="5"/>
  <c r="R299" i="5"/>
  <c r="H299" i="5"/>
  <c r="G299" i="5"/>
  <c r="F299" i="5"/>
  <c r="J299" i="5"/>
  <c r="E299" i="5"/>
  <c r="X299" i="5" s="1"/>
  <c r="I300" i="5"/>
  <c r="F300" i="5"/>
  <c r="H300" i="5"/>
  <c r="G300" i="5"/>
  <c r="R300" i="5"/>
  <c r="J300" i="5"/>
  <c r="E300" i="5"/>
  <c r="X300" i="5" s="1"/>
  <c r="I301" i="5"/>
  <c r="J301" i="5"/>
  <c r="R301" i="5"/>
  <c r="H301" i="5"/>
  <c r="G301" i="5"/>
  <c r="F301" i="5"/>
  <c r="E301" i="5"/>
  <c r="X301" i="5" s="1"/>
  <c r="J302" i="5"/>
  <c r="G302" i="5"/>
  <c r="I302" i="5"/>
  <c r="F302" i="5"/>
  <c r="H302" i="5"/>
  <c r="R302" i="5"/>
  <c r="E302" i="5"/>
  <c r="X302" i="5" s="1"/>
  <c r="H303" i="5"/>
  <c r="J303" i="5"/>
  <c r="F303" i="5"/>
  <c r="I303" i="5"/>
  <c r="G303" i="5"/>
  <c r="R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J308" i="5"/>
  <c r="H308" i="5"/>
  <c r="I308" i="5"/>
  <c r="R308" i="5"/>
  <c r="G308" i="5"/>
  <c r="F308" i="5"/>
  <c r="E308" i="5"/>
  <c r="X308" i="5" s="1"/>
  <c r="J314" i="5"/>
  <c r="I314" i="5"/>
  <c r="R314" i="5"/>
  <c r="G314" i="5"/>
  <c r="H314" i="5"/>
  <c r="F314" i="5"/>
  <c r="E314" i="5"/>
  <c r="X314" i="5" s="1"/>
  <c r="G317" i="5"/>
  <c r="I317" i="5"/>
  <c r="R317" i="5"/>
  <c r="J317" i="5"/>
  <c r="H317" i="5"/>
  <c r="F317" i="5"/>
  <c r="E317" i="5"/>
  <c r="X317" i="5" s="1"/>
  <c r="V318" i="5"/>
  <c r="G318" i="5"/>
  <c r="F325" i="5"/>
  <c r="H325" i="5"/>
  <c r="R325" i="5"/>
  <c r="J325" i="5"/>
  <c r="I325" i="5"/>
  <c r="G325" i="5"/>
  <c r="E325" i="5"/>
  <c r="X325" i="5" s="1"/>
  <c r="V326" i="5"/>
  <c r="G326" i="5"/>
  <c r="I327" i="5"/>
  <c r="G327" i="5"/>
  <c r="R327" i="5"/>
  <c r="H327" i="5"/>
  <c r="F327" i="5"/>
  <c r="J327" i="5"/>
  <c r="E327" i="5"/>
  <c r="X327" i="5" s="1"/>
  <c r="G328" i="5"/>
  <c r="H328" i="5"/>
  <c r="F328" i="5"/>
  <c r="J328" i="5"/>
  <c r="I328" i="5"/>
  <c r="R328" i="5"/>
  <c r="E328" i="5"/>
  <c r="X328" i="5" s="1"/>
  <c r="V329" i="5"/>
  <c r="G329" i="5"/>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c r="J352" i="5"/>
  <c r="F352" i="5"/>
  <c r="R352" i="5"/>
  <c r="G352" i="5"/>
  <c r="I352" i="5"/>
  <c r="H352" i="5"/>
  <c r="E352" i="5"/>
  <c r="X352" i="5" s="1"/>
  <c r="V353" i="5"/>
  <c r="G353" i="5"/>
  <c r="I354" i="5"/>
  <c r="G354" i="5"/>
  <c r="R354" i="5"/>
  <c r="F354" i="5"/>
  <c r="H354" i="5"/>
  <c r="J354" i="5"/>
  <c r="E354" i="5"/>
  <c r="X354" i="5" s="1"/>
  <c r="G356" i="5"/>
  <c r="H356" i="5"/>
  <c r="J356" i="5"/>
  <c r="R356" i="5"/>
  <c r="I356" i="5"/>
  <c r="F356" i="5"/>
  <c r="E356" i="5"/>
  <c r="X356" i="5" s="1"/>
  <c r="V366" i="5"/>
  <c r="G366" i="5"/>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c r="F396" i="5"/>
  <c r="J396" i="5"/>
  <c r="G396" i="5"/>
  <c r="H396" i="5"/>
  <c r="I396" i="5"/>
  <c r="R396" i="5"/>
  <c r="E396" i="5"/>
  <c r="X396" i="5" s="1"/>
  <c r="V398" i="5"/>
  <c r="G398" i="5"/>
  <c r="V401" i="5"/>
  <c r="G401" i="5"/>
  <c r="H409" i="5"/>
  <c r="I409" i="5"/>
  <c r="F409" i="5"/>
  <c r="G409" i="5"/>
  <c r="J409" i="5"/>
  <c r="R409" i="5"/>
  <c r="E409" i="5"/>
  <c r="X409" i="5" s="1"/>
  <c r="J415" i="5"/>
  <c r="H415" i="5"/>
  <c r="G415" i="5"/>
  <c r="R415" i="5"/>
  <c r="F415" i="5"/>
  <c r="I415" i="5"/>
  <c r="E415" i="5"/>
  <c r="X415" i="5" s="1"/>
  <c r="V425" i="5"/>
  <c r="G425" i="5"/>
  <c r="G434" i="5"/>
  <c r="F434" i="5"/>
  <c r="I434" i="5"/>
  <c r="H434" i="5"/>
  <c r="R434" i="5"/>
  <c r="J434" i="5"/>
  <c r="E434" i="5"/>
  <c r="X434" i="5" s="1"/>
  <c r="H436" i="5"/>
  <c r="I436" i="5"/>
  <c r="J436" i="5"/>
  <c r="F436" i="5"/>
  <c r="R436" i="5"/>
  <c r="G436" i="5"/>
  <c r="E436" i="5"/>
  <c r="X436" i="5" s="1"/>
  <c r="V438" i="5"/>
  <c r="G438" i="5"/>
  <c r="V449" i="5"/>
  <c r="G449" i="5"/>
  <c r="V465" i="5"/>
  <c r="G465" i="5"/>
  <c r="V470" i="5"/>
  <c r="G470" i="5"/>
  <c r="R476" i="5"/>
  <c r="I476" i="5"/>
  <c r="H476" i="5"/>
  <c r="J476" i="5"/>
  <c r="F476" i="5"/>
  <c r="G476" i="5"/>
  <c r="E476" i="5"/>
  <c r="X476" i="5" s="1"/>
  <c r="V481" i="5"/>
  <c r="G481" i="5"/>
  <c r="V486" i="5"/>
  <c r="G486" i="5"/>
  <c r="H488" i="5"/>
  <c r="R488" i="5"/>
  <c r="I488" i="5"/>
  <c r="F488" i="5"/>
  <c r="G488" i="5"/>
  <c r="J488" i="5"/>
  <c r="E488" i="5"/>
  <c r="X488" i="5" s="1"/>
  <c r="V489" i="5"/>
  <c r="G489" i="5"/>
  <c r="V502" i="5"/>
  <c r="G502" i="5"/>
  <c r="V505" i="5"/>
  <c r="G505" i="5"/>
  <c r="H514" i="5"/>
  <c r="R514" i="5"/>
  <c r="F514" i="5"/>
  <c r="G514" i="5"/>
  <c r="I514" i="5"/>
  <c r="J514" i="5"/>
  <c r="E514" i="5"/>
  <c r="X514" i="5" s="1"/>
  <c r="V521" i="5"/>
  <c r="G521" i="5"/>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R549" i="5"/>
  <c r="J549" i="5"/>
  <c r="I549" i="5"/>
  <c r="H549" i="5"/>
  <c r="F549" i="5"/>
  <c r="G549" i="5"/>
  <c r="E549" i="5"/>
  <c r="X549" i="5" s="1"/>
  <c r="V558" i="5"/>
  <c r="G558" i="5"/>
  <c r="V561" i="5"/>
  <c r="G561" i="5"/>
  <c r="I567" i="5"/>
  <c r="R567" i="5"/>
  <c r="H567" i="5"/>
  <c r="J567" i="5"/>
  <c r="G567" i="5"/>
  <c r="F567" i="5"/>
  <c r="E567" i="5"/>
  <c r="X567" i="5" s="1"/>
  <c r="F568" i="5"/>
  <c r="I568" i="5"/>
  <c r="H568" i="5"/>
  <c r="J568" i="5"/>
  <c r="R568" i="5"/>
  <c r="G568" i="5"/>
  <c r="E568" i="5"/>
  <c r="X568" i="5" s="1"/>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S10" i="5"/>
  <c r="AC11" i="5"/>
  <c r="S11" i="5"/>
  <c r="S12" i="5"/>
  <c r="AC12" i="5"/>
  <c r="F23" i="5"/>
  <c r="E23" i="5"/>
  <c r="X23" i="5" s="1"/>
  <c r="H23" i="5"/>
  <c r="R23" i="5"/>
  <c r="I23" i="5"/>
  <c r="G23" i="5"/>
  <c r="E26" i="5"/>
  <c r="X26" i="5" s="1"/>
  <c r="R26" i="5"/>
  <c r="F26" i="5"/>
  <c r="I26" i="5"/>
  <c r="H26" i="5"/>
  <c r="F42" i="5"/>
  <c r="H42" i="5"/>
  <c r="R42" i="5"/>
  <c r="I42" i="5"/>
  <c r="E42" i="5"/>
  <c r="X42" i="5" s="1"/>
  <c r="F5" i="5"/>
  <c r="H5" i="5"/>
  <c r="I5" i="5"/>
  <c r="R5" i="5"/>
  <c r="F12" i="5"/>
  <c r="H12" i="5"/>
  <c r="H14" i="5"/>
  <c r="J14" i="5"/>
  <c r="I16" i="5"/>
  <c r="H16" i="5"/>
  <c r="J16" i="5"/>
  <c r="G16" i="5"/>
  <c r="F16" i="5"/>
  <c r="R16" i="5"/>
  <c r="E16" i="5"/>
  <c r="X16" i="5" s="1"/>
  <c r="F17" i="5"/>
  <c r="H17" i="5"/>
  <c r="R17" i="5"/>
  <c r="J17" i="5"/>
  <c r="J18" i="5"/>
  <c r="R18" i="5"/>
  <c r="H18" i="5"/>
  <c r="F18" i="5"/>
  <c r="I18" i="5"/>
  <c r="G18" i="5"/>
  <c r="E18" i="5"/>
  <c r="X18" i="5" s="1"/>
  <c r="I19" i="5"/>
  <c r="F19" i="5"/>
  <c r="J19" i="5"/>
  <c r="F20" i="5"/>
  <c r="J20" i="5"/>
  <c r="R20" i="5"/>
  <c r="H20" i="5"/>
  <c r="I20" i="5"/>
  <c r="E20" i="5"/>
  <c r="X20" i="5" s="1"/>
  <c r="F24" i="5"/>
  <c r="J24" i="5"/>
  <c r="H24" i="5"/>
  <c r="R24" i="5"/>
  <c r="I25" i="5"/>
  <c r="J25" i="5"/>
  <c r="G26" i="5"/>
  <c r="J26" i="5"/>
  <c r="H30" i="5"/>
  <c r="R30" i="5"/>
  <c r="J30" i="5"/>
  <c r="I30" i="5"/>
  <c r="F30" i="5"/>
  <c r="E30" i="5"/>
  <c r="X30" i="5" s="1"/>
  <c r="F31" i="5"/>
  <c r="J31" i="5"/>
  <c r="R31" i="5"/>
  <c r="J33" i="5"/>
  <c r="R33" i="5"/>
  <c r="R34" i="5"/>
  <c r="J34" i="5"/>
  <c r="I34" i="5"/>
  <c r="H34" i="5"/>
  <c r="F34" i="5"/>
  <c r="R35" i="5"/>
  <c r="I35" i="5"/>
  <c r="J35" i="5"/>
  <c r="H35" i="5"/>
  <c r="R36" i="5"/>
  <c r="F36" i="5"/>
  <c r="J36" i="5"/>
  <c r="H36" i="5"/>
  <c r="I36" i="5"/>
  <c r="E36" i="5"/>
  <c r="X36" i="5" s="1"/>
  <c r="H37" i="5"/>
  <c r="J37" i="5"/>
  <c r="J38" i="5"/>
  <c r="G38" i="5"/>
  <c r="H39" i="5"/>
  <c r="J39" i="5"/>
  <c r="R39" i="5"/>
  <c r="I39" i="5"/>
  <c r="J40" i="5"/>
  <c r="I40" i="5"/>
  <c r="R41" i="5"/>
  <c r="J41" i="5"/>
  <c r="I43" i="5"/>
  <c r="R43" i="5"/>
  <c r="F43" i="5"/>
  <c r="J43" i="5"/>
  <c r="H43" i="5"/>
  <c r="E43" i="5"/>
  <c r="X43" i="5" s="1"/>
  <c r="J22" i="5"/>
  <c r="G22" i="5"/>
  <c r="S5" i="5"/>
  <c r="I75" i="5"/>
  <c r="J75" i="5"/>
  <c r="E75" i="5"/>
  <c r="X75" i="5" s="1"/>
  <c r="G76" i="5"/>
  <c r="R76" i="5"/>
  <c r="H76" i="5"/>
  <c r="I76" i="5"/>
  <c r="F76" i="5"/>
  <c r="J76" i="5"/>
  <c r="E76" i="5"/>
  <c r="X76" i="5" s="1"/>
  <c r="R78" i="5"/>
  <c r="J78" i="5"/>
  <c r="F78" i="5"/>
  <c r="G78" i="5"/>
  <c r="I78" i="5"/>
  <c r="H78" i="5"/>
  <c r="E78" i="5"/>
  <c r="X78" i="5" s="1"/>
  <c r="F79" i="5"/>
  <c r="J79" i="5"/>
  <c r="H79" i="5"/>
  <c r="G79" i="5"/>
  <c r="R79" i="5"/>
  <c r="I79" i="5"/>
  <c r="E79" i="5"/>
  <c r="X79" i="5" s="1"/>
  <c r="F80" i="5"/>
  <c r="H80" i="5"/>
  <c r="G80" i="5"/>
  <c r="I80" i="5"/>
  <c r="R80" i="5"/>
  <c r="J80" i="5"/>
  <c r="E80" i="5"/>
  <c r="X80" i="5" s="1"/>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R92" i="5"/>
  <c r="G92" i="5"/>
  <c r="H92" i="5"/>
  <c r="I92" i="5"/>
  <c r="F92" i="5"/>
  <c r="J92" i="5"/>
  <c r="E92" i="5"/>
  <c r="X92" i="5" s="1"/>
  <c r="J93" i="5"/>
  <c r="F93" i="5"/>
  <c r="I93" i="5"/>
  <c r="R93" i="5"/>
  <c r="G93" i="5"/>
  <c r="H93" i="5"/>
  <c r="E93" i="5"/>
  <c r="X93" i="5" s="1"/>
  <c r="G94" i="5"/>
  <c r="I94" i="5"/>
  <c r="R94" i="5"/>
  <c r="H94" i="5"/>
  <c r="F94" i="5"/>
  <c r="J94" i="5"/>
  <c r="E94" i="5"/>
  <c r="X94" i="5" s="1"/>
  <c r="G95" i="5"/>
  <c r="I95" i="5"/>
  <c r="R95" i="5"/>
  <c r="F95" i="5"/>
  <c r="H95" i="5"/>
  <c r="J95" i="5"/>
  <c r="E95" i="5"/>
  <c r="X95" i="5" s="1"/>
  <c r="R96" i="5"/>
  <c r="H96" i="5"/>
  <c r="G96" i="5"/>
  <c r="J96" i="5"/>
  <c r="I96" i="5"/>
  <c r="F96" i="5"/>
  <c r="E96" i="5"/>
  <c r="X96" i="5" s="1"/>
  <c r="F97" i="5"/>
  <c r="J97" i="5"/>
  <c r="H97" i="5"/>
  <c r="R97" i="5"/>
  <c r="G97" i="5"/>
  <c r="I97" i="5"/>
  <c r="E97" i="5"/>
  <c r="X97" i="5" s="1"/>
  <c r="J99" i="5"/>
  <c r="F99" i="5"/>
  <c r="H99" i="5"/>
  <c r="I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G105" i="5"/>
  <c r="I105" i="5"/>
  <c r="J105" i="5"/>
  <c r="H105" i="5"/>
  <c r="R105" i="5"/>
  <c r="F105" i="5"/>
  <c r="E105" i="5"/>
  <c r="X105" i="5" s="1"/>
  <c r="J106" i="5"/>
  <c r="I106" i="5"/>
  <c r="F106" i="5"/>
  <c r="R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F112" i="5"/>
  <c r="H112" i="5"/>
  <c r="G112" i="5"/>
  <c r="R112" i="5"/>
  <c r="I112" i="5"/>
  <c r="J112" i="5"/>
  <c r="E112" i="5"/>
  <c r="X112" i="5" s="1"/>
  <c r="G113" i="5"/>
  <c r="R113" i="5"/>
  <c r="H113" i="5"/>
  <c r="F113" i="5"/>
  <c r="I113" i="5"/>
  <c r="J113" i="5"/>
  <c r="E113" i="5"/>
  <c r="X113" i="5" s="1"/>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R118" i="5"/>
  <c r="H118" i="5"/>
  <c r="G118" i="5"/>
  <c r="I118" i="5"/>
  <c r="F118" i="5"/>
  <c r="J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E122" i="5"/>
  <c r="X122" i="5" s="1"/>
  <c r="R123" i="5"/>
  <c r="G123" i="5"/>
  <c r="F123" i="5"/>
  <c r="H123" i="5"/>
  <c r="I123" i="5"/>
  <c r="J123" i="5"/>
  <c r="E123" i="5"/>
  <c r="X123" i="5" s="1"/>
  <c r="G124" i="5"/>
  <c r="R124" i="5"/>
  <c r="I124" i="5"/>
  <c r="H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I130" i="5"/>
  <c r="R130" i="5"/>
  <c r="F130" i="5"/>
  <c r="H130" i="5"/>
  <c r="J130" i="5"/>
  <c r="G130" i="5"/>
  <c r="E130" i="5"/>
  <c r="X130" i="5" s="1"/>
  <c r="I131" i="5"/>
  <c r="J131" i="5"/>
  <c r="F131" i="5"/>
  <c r="R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I138" i="5"/>
  <c r="H138" i="5"/>
  <c r="R138" i="5"/>
  <c r="F138" i="5"/>
  <c r="G138" i="5"/>
  <c r="J138" i="5"/>
  <c r="E138" i="5"/>
  <c r="X138" i="5" s="1"/>
  <c r="F139" i="5"/>
  <c r="G139" i="5"/>
  <c r="H139" i="5"/>
  <c r="R139" i="5"/>
  <c r="I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J144" i="5"/>
  <c r="I144" i="5"/>
  <c r="H144" i="5"/>
  <c r="R144" i="5"/>
  <c r="G144" i="5"/>
  <c r="F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G151" i="5"/>
  <c r="I151" i="5"/>
  <c r="R151" i="5"/>
  <c r="E151" i="5"/>
  <c r="X151" i="5" s="1"/>
  <c r="G152" i="5"/>
  <c r="I152" i="5"/>
  <c r="R152" i="5"/>
  <c r="F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J158" i="5"/>
  <c r="I158" i="5"/>
  <c r="G158" i="5"/>
  <c r="F158" i="5"/>
  <c r="R158" i="5"/>
  <c r="H158" i="5"/>
  <c r="E158" i="5"/>
  <c r="X158" i="5" s="1"/>
  <c r="G159" i="5"/>
  <c r="I159" i="5"/>
  <c r="R159" i="5"/>
  <c r="J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H165" i="5"/>
  <c r="R165" i="5"/>
  <c r="I165" i="5"/>
  <c r="F165" i="5"/>
  <c r="G165" i="5"/>
  <c r="J165" i="5"/>
  <c r="E165" i="5"/>
  <c r="X165" i="5" s="1"/>
  <c r="I167" i="5"/>
  <c r="J167" i="5"/>
  <c r="F167" i="5"/>
  <c r="G167" i="5"/>
  <c r="R167" i="5"/>
  <c r="H167" i="5"/>
  <c r="E167" i="5"/>
  <c r="X167" i="5" s="1"/>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G173" i="5"/>
  <c r="H173" i="5"/>
  <c r="F173" i="5"/>
  <c r="R173" i="5"/>
  <c r="J173" i="5"/>
  <c r="I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F183" i="5"/>
  <c r="G183" i="5"/>
  <c r="I183" i="5"/>
  <c r="E183" i="5"/>
  <c r="X183" i="5" s="1"/>
  <c r="I184" i="5"/>
  <c r="F184" i="5"/>
  <c r="R184" i="5"/>
  <c r="J184" i="5"/>
  <c r="H184" i="5"/>
  <c r="G184" i="5"/>
  <c r="E184" i="5"/>
  <c r="X184" i="5" s="1"/>
  <c r="F185" i="5"/>
  <c r="R185" i="5"/>
  <c r="I185" i="5"/>
  <c r="G185" i="5"/>
  <c r="H185" i="5"/>
  <c r="J185" i="5"/>
  <c r="E185" i="5"/>
  <c r="X185" i="5" s="1"/>
  <c r="R186" i="5"/>
  <c r="I186" i="5"/>
  <c r="F186" i="5"/>
  <c r="H186" i="5"/>
  <c r="G186" i="5"/>
  <c r="J186" i="5"/>
  <c r="E186" i="5"/>
  <c r="X186" i="5" s="1"/>
  <c r="H190" i="5"/>
  <c r="J190" i="5"/>
  <c r="R190" i="5"/>
  <c r="F190" i="5"/>
  <c r="G190" i="5"/>
  <c r="I190" i="5"/>
  <c r="E190" i="5"/>
  <c r="X190" i="5" s="1"/>
  <c r="G309" i="5"/>
  <c r="R309" i="5"/>
  <c r="F309" i="5"/>
  <c r="H309" i="5"/>
  <c r="J309" i="5"/>
  <c r="I309" i="5"/>
  <c r="E309" i="5"/>
  <c r="X309" i="5" s="1"/>
  <c r="J310" i="5"/>
  <c r="G310" i="5"/>
  <c r="I310" i="5"/>
  <c r="R310" i="5"/>
  <c r="F310" i="5"/>
  <c r="H310" i="5"/>
  <c r="E310" i="5"/>
  <c r="X310" i="5" s="1"/>
  <c r="G311" i="5"/>
  <c r="I311" i="5"/>
  <c r="H311" i="5"/>
  <c r="R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R320" i="5"/>
  <c r="I320" i="5"/>
  <c r="H320" i="5"/>
  <c r="F320" i="5"/>
  <c r="G320" i="5"/>
  <c r="J320" i="5"/>
  <c r="E320" i="5"/>
  <c r="X320" i="5" s="1"/>
  <c r="I321" i="5"/>
  <c r="F321" i="5"/>
  <c r="H321" i="5"/>
  <c r="R321" i="5"/>
  <c r="J321" i="5"/>
  <c r="I408" i="5"/>
  <c r="H408" i="5"/>
  <c r="R408" i="5"/>
  <c r="E408" i="5"/>
  <c r="X408" i="5" s="1"/>
  <c r="I410" i="5"/>
  <c r="H410" i="5"/>
  <c r="F410" i="5"/>
  <c r="G410" i="5"/>
  <c r="R410" i="5"/>
  <c r="J410" i="5"/>
  <c r="E410" i="5"/>
  <c r="X410" i="5" s="1"/>
  <c r="R411" i="5"/>
  <c r="H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F418" i="5"/>
  <c r="J418" i="5"/>
  <c r="G418" i="5"/>
  <c r="R418" i="5"/>
  <c r="H418" i="5"/>
  <c r="E418" i="5"/>
  <c r="X418" i="5" s="1"/>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R424" i="5"/>
  <c r="G424" i="5"/>
  <c r="H424" i="5"/>
  <c r="J424" i="5"/>
  <c r="F424" i="5"/>
  <c r="E424" i="5"/>
  <c r="X424" i="5" s="1"/>
  <c r="F426" i="5"/>
  <c r="I426" i="5"/>
  <c r="G426" i="5"/>
  <c r="J426" i="5"/>
  <c r="H426" i="5"/>
  <c r="R426" i="5"/>
  <c r="E426" i="5"/>
  <c r="X426" i="5" s="1"/>
  <c r="J427" i="5"/>
  <c r="G427" i="5"/>
  <c r="I427" i="5"/>
  <c r="F427" i="5"/>
  <c r="R427" i="5"/>
  <c r="H427" i="5"/>
  <c r="E427" i="5"/>
  <c r="X427" i="5" s="1"/>
  <c r="H428" i="5"/>
  <c r="G428" i="5"/>
  <c r="F428" i="5"/>
  <c r="J428" i="5"/>
  <c r="I428" i="5"/>
  <c r="R428" i="5"/>
  <c r="E428" i="5"/>
  <c r="X428" i="5" s="1"/>
  <c r="G429" i="5"/>
  <c r="R429" i="5"/>
  <c r="I429" i="5"/>
  <c r="J429" i="5"/>
  <c r="H429" i="5"/>
  <c r="F429" i="5"/>
  <c r="E429" i="5"/>
  <c r="X429" i="5" s="1"/>
  <c r="H430" i="5"/>
  <c r="G430" i="5"/>
  <c r="F430" i="5"/>
  <c r="I430" i="5"/>
  <c r="J430" i="5"/>
  <c r="R430" i="5"/>
  <c r="E430" i="5"/>
  <c r="X430" i="5" s="1"/>
  <c r="I431" i="5"/>
  <c r="H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I439" i="5"/>
  <c r="F439" i="5"/>
  <c r="R439" i="5"/>
  <c r="H439" i="5"/>
  <c r="J439" i="5"/>
  <c r="G439" i="5"/>
  <c r="E439" i="5"/>
  <c r="X439" i="5" s="1"/>
  <c r="G440" i="5"/>
  <c r="R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R446" i="5"/>
  <c r="F446" i="5"/>
  <c r="H446" i="5"/>
  <c r="J446" i="5"/>
  <c r="I446" i="5"/>
  <c r="E446" i="5"/>
  <c r="X446" i="5" s="1"/>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R453" i="5"/>
  <c r="J453" i="5"/>
  <c r="H453" i="5"/>
  <c r="I453" i="5"/>
  <c r="G453" i="5"/>
  <c r="E453" i="5"/>
  <c r="X453" i="5" s="1"/>
  <c r="F454" i="5"/>
  <c r="H454" i="5"/>
  <c r="J454" i="5"/>
  <c r="G454" i="5"/>
  <c r="I454" i="5"/>
  <c r="R454" i="5"/>
  <c r="E454" i="5"/>
  <c r="X454" i="5" s="1"/>
  <c r="H455" i="5"/>
  <c r="I455" i="5"/>
  <c r="G455" i="5"/>
  <c r="R455" i="5"/>
  <c r="J455" i="5"/>
  <c r="F455" i="5"/>
  <c r="E455" i="5"/>
  <c r="X455" i="5" s="1"/>
  <c r="G456" i="5"/>
  <c r="R456" i="5"/>
  <c r="I456" i="5"/>
  <c r="F456" i="5"/>
  <c r="J456" i="5"/>
  <c r="H456" i="5"/>
  <c r="E456" i="5"/>
  <c r="X456" i="5" s="1"/>
  <c r="J457" i="5"/>
  <c r="R457" i="5"/>
  <c r="H457" i="5"/>
  <c r="I457" i="5"/>
  <c r="F457" i="5"/>
  <c r="G457" i="5"/>
  <c r="E457" i="5"/>
  <c r="X457" i="5" s="1"/>
  <c r="H458" i="5"/>
  <c r="F458" i="5"/>
  <c r="G458" i="5"/>
  <c r="R458" i="5"/>
  <c r="J458" i="5"/>
  <c r="I458" i="5"/>
  <c r="E458" i="5"/>
  <c r="X458" i="5" s="1"/>
  <c r="I459" i="5"/>
  <c r="R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I464" i="5"/>
  <c r="G464" i="5"/>
  <c r="R464" i="5"/>
  <c r="F464" i="5"/>
  <c r="J464" i="5"/>
  <c r="H464" i="5"/>
  <c r="E464" i="5"/>
  <c r="X464" i="5" s="1"/>
  <c r="I466" i="5"/>
  <c r="F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J473" i="5"/>
  <c r="F473" i="5"/>
  <c r="H473" i="5"/>
  <c r="I473" i="5"/>
  <c r="R473" i="5"/>
  <c r="E473" i="5"/>
  <c r="X473" i="5" s="1"/>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I480" i="5"/>
  <c r="G480" i="5"/>
  <c r="H480" i="5"/>
  <c r="F480" i="5"/>
  <c r="J480" i="5"/>
  <c r="E480" i="5"/>
  <c r="X480" i="5" s="1"/>
  <c r="I482" i="5"/>
  <c r="F482" i="5"/>
  <c r="H482" i="5"/>
  <c r="J482" i="5"/>
  <c r="G482" i="5"/>
  <c r="R482" i="5"/>
  <c r="E482" i="5"/>
  <c r="X482" i="5" s="1"/>
  <c r="G483" i="5"/>
  <c r="H483" i="5"/>
  <c r="I483" i="5"/>
  <c r="R483" i="5"/>
  <c r="F483" i="5"/>
  <c r="J483" i="5"/>
  <c r="E483" i="5"/>
  <c r="X483" i="5" s="1"/>
  <c r="G484" i="5"/>
  <c r="I484" i="5"/>
  <c r="J484" i="5"/>
  <c r="H484" i="5"/>
  <c r="R484" i="5"/>
  <c r="F484" i="5"/>
  <c r="E484" i="5"/>
  <c r="X484" i="5" s="1"/>
  <c r="G485" i="5"/>
  <c r="R485" i="5"/>
  <c r="H485" i="5"/>
  <c r="I485" i="5"/>
  <c r="J485" i="5"/>
  <c r="F485" i="5"/>
  <c r="E485" i="5"/>
  <c r="X485" i="5" s="1"/>
  <c r="F487" i="5"/>
  <c r="R487" i="5"/>
  <c r="I487" i="5"/>
  <c r="H487" i="5"/>
  <c r="J487" i="5"/>
  <c r="G487" i="5"/>
  <c r="E487" i="5"/>
  <c r="X487" i="5" s="1"/>
  <c r="I490" i="5"/>
  <c r="R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J495" i="5"/>
  <c r="R495" i="5"/>
  <c r="I495" i="5"/>
  <c r="H495" i="5"/>
  <c r="G495" i="5"/>
  <c r="F495" i="5"/>
  <c r="E495" i="5"/>
  <c r="X495" i="5" s="1"/>
  <c r="R496" i="5"/>
  <c r="G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R504" i="5"/>
  <c r="I504" i="5"/>
  <c r="G504" i="5"/>
  <c r="H504" i="5"/>
  <c r="F504" i="5"/>
  <c r="E504" i="5"/>
  <c r="X504" i="5" s="1"/>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F511" i="5"/>
  <c r="R511" i="5"/>
  <c r="H511" i="5"/>
  <c r="J511" i="5"/>
  <c r="I511" i="5"/>
  <c r="E511" i="5"/>
  <c r="X511" i="5" s="1"/>
  <c r="H512" i="5"/>
  <c r="F512" i="5"/>
  <c r="J512" i="5"/>
  <c r="R512" i="5"/>
  <c r="I512" i="5"/>
  <c r="G512" i="5"/>
  <c r="E512" i="5"/>
  <c r="X512" i="5" s="1"/>
  <c r="J513" i="5"/>
  <c r="F513" i="5"/>
  <c r="R513" i="5"/>
  <c r="G513" i="5"/>
  <c r="I513" i="5"/>
  <c r="H513" i="5"/>
  <c r="E513" i="5"/>
  <c r="X513" i="5" s="1"/>
  <c r="J515" i="5"/>
  <c r="G515" i="5"/>
  <c r="R515" i="5"/>
  <c r="H515" i="5"/>
  <c r="F515" i="5"/>
  <c r="I515" i="5"/>
  <c r="E515" i="5"/>
  <c r="X515" i="5" s="1"/>
  <c r="G516" i="5"/>
  <c r="I516" i="5"/>
  <c r="F516" i="5"/>
  <c r="J516" i="5"/>
  <c r="R516" i="5"/>
  <c r="H516" i="5"/>
  <c r="E516" i="5"/>
  <c r="X516" i="5" s="1"/>
  <c r="J517" i="5"/>
  <c r="H517" i="5"/>
  <c r="I517" i="5"/>
  <c r="G517" i="5"/>
  <c r="R517" i="5"/>
  <c r="F517" i="5"/>
  <c r="E517" i="5"/>
  <c r="X517" i="5" s="1"/>
  <c r="H518" i="5"/>
  <c r="F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J524" i="5"/>
  <c r="H524" i="5"/>
  <c r="E524" i="5"/>
  <c r="X524" i="5" s="1"/>
  <c r="G525" i="5"/>
  <c r="I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R533" i="5"/>
  <c r="H533" i="5"/>
  <c r="G533" i="5"/>
  <c r="F533" i="5"/>
  <c r="J533" i="5"/>
  <c r="E533" i="5"/>
  <c r="X533" i="5" s="1"/>
  <c r="H535" i="5"/>
  <c r="F535" i="5"/>
  <c r="R535" i="5"/>
  <c r="J535" i="5"/>
  <c r="I535" i="5"/>
  <c r="G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R540" i="5"/>
  <c r="H540" i="5"/>
  <c r="I540" i="5"/>
  <c r="F540" i="5"/>
  <c r="J540" i="5"/>
  <c r="E540" i="5"/>
  <c r="X540" i="5" s="1"/>
  <c r="F541" i="5"/>
  <c r="J541" i="5"/>
  <c r="H541" i="5"/>
  <c r="R541" i="5"/>
  <c r="I541" i="5"/>
  <c r="G541" i="5"/>
  <c r="E541" i="5"/>
  <c r="X541" i="5" s="1"/>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I546" i="5"/>
  <c r="G546" i="5"/>
  <c r="E546" i="5"/>
  <c r="X546" i="5" s="1"/>
  <c r="I547" i="5"/>
  <c r="J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H553" i="5"/>
  <c r="F553" i="5"/>
  <c r="E553" i="5"/>
  <c r="X553" i="5" s="1"/>
  <c r="R554" i="5"/>
  <c r="I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F562" i="5"/>
  <c r="H562" i="5"/>
  <c r="J562" i="5"/>
  <c r="R562" i="5"/>
  <c r="G562" i="5"/>
  <c r="E562" i="5"/>
  <c r="X562" i="5" s="1"/>
  <c r="I563" i="5"/>
  <c r="G563" i="5"/>
  <c r="H563" i="5"/>
  <c r="R563" i="5"/>
  <c r="F563" i="5"/>
  <c r="J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R570" i="5"/>
  <c r="G570" i="5"/>
  <c r="I570" i="5"/>
  <c r="H570" i="5"/>
  <c r="J570" i="5"/>
  <c r="E570" i="5"/>
  <c r="X570" i="5" s="1"/>
  <c r="I571" i="5"/>
  <c r="G571" i="5"/>
  <c r="R571" i="5"/>
  <c r="F571" i="5"/>
  <c r="J571" i="5"/>
  <c r="H571" i="5"/>
  <c r="E571" i="5"/>
  <c r="X571" i="5" s="1"/>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G575" i="5"/>
  <c r="J575" i="5"/>
  <c r="E575" i="5"/>
  <c r="X575" i="5" s="1"/>
  <c r="F576" i="5"/>
  <c r="H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F581" i="5"/>
  <c r="H581" i="5"/>
  <c r="E581" i="5"/>
  <c r="X581" i="5" s="1"/>
  <c r="J582" i="5"/>
  <c r="H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I589" i="5"/>
  <c r="R589" i="5"/>
  <c r="H589" i="5"/>
  <c r="J589" i="5"/>
  <c r="G589" i="5"/>
  <c r="E589" i="5"/>
  <c r="X589" i="5" s="1"/>
  <c r="G590" i="5"/>
  <c r="H590" i="5"/>
  <c r="J590" i="5"/>
  <c r="R590" i="5"/>
  <c r="I590" i="5"/>
  <c r="F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R596" i="5"/>
  <c r="J596" i="5"/>
  <c r="F596" i="5"/>
  <c r="I596" i="5"/>
  <c r="H596" i="5"/>
  <c r="E596" i="5"/>
  <c r="X596" i="5" s="1"/>
  <c r="I597" i="5"/>
  <c r="J597" i="5"/>
  <c r="F597" i="5"/>
  <c r="R597" i="5"/>
  <c r="G597" i="5"/>
  <c r="H597" i="5"/>
  <c r="E597" i="5"/>
  <c r="X597" i="5" s="1"/>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J349" i="5"/>
  <c r="I349" i="5"/>
  <c r="H349" i="5"/>
  <c r="F349" i="5"/>
  <c r="G349" i="5"/>
  <c r="R349" i="5"/>
  <c r="E349" i="5"/>
  <c r="X349" i="5" s="1"/>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J378" i="5"/>
  <c r="H378" i="5"/>
  <c r="G378" i="5"/>
  <c r="R378" i="5"/>
  <c r="F378" i="5"/>
  <c r="I378" i="5"/>
  <c r="E378" i="5"/>
  <c r="X378"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G1881" i="5"/>
  <c r="I1881" i="5"/>
  <c r="H1881" i="5"/>
  <c r="J1881" i="5"/>
  <c r="R1881" i="5"/>
  <c r="F1881" i="5"/>
  <c r="E1881" i="5"/>
  <c r="X1881" i="5" s="1"/>
  <c r="I1882" i="5"/>
  <c r="F1882" i="5"/>
  <c r="G1882" i="5"/>
  <c r="J1882" i="5"/>
  <c r="H1882" i="5"/>
  <c r="R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I1927" i="5"/>
  <c r="G1927" i="5"/>
  <c r="J1927" i="5"/>
  <c r="F1927" i="5"/>
  <c r="H1927" i="5"/>
  <c r="R1927" i="5"/>
  <c r="E1927" i="5"/>
  <c r="X1927" i="5" s="1"/>
  <c r="G1955" i="5"/>
  <c r="I1955" i="5"/>
  <c r="J1955" i="5"/>
  <c r="R1955" i="5"/>
  <c r="F1955" i="5"/>
  <c r="H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H1978" i="5"/>
  <c r="G1978" i="5"/>
  <c r="I1978" i="5"/>
  <c r="F1978" i="5"/>
  <c r="R1978" i="5"/>
  <c r="J1978" i="5"/>
  <c r="E1978" i="5"/>
  <c r="X1978" i="5" s="1"/>
  <c r="H1979" i="5"/>
  <c r="J1979" i="5"/>
  <c r="R1979" i="5"/>
  <c r="G1979" i="5"/>
  <c r="F1979" i="5"/>
  <c r="I1979" i="5"/>
  <c r="E1979" i="5"/>
  <c r="X1979" i="5" s="1"/>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H1989" i="5"/>
  <c r="F1989" i="5"/>
  <c r="G1989" i="5"/>
  <c r="J1989" i="5"/>
  <c r="I1989" i="5"/>
  <c r="R1989" i="5"/>
  <c r="E1989" i="5"/>
  <c r="X1989" i="5" s="1"/>
  <c r="I1990" i="5"/>
  <c r="R1990" i="5"/>
  <c r="F1990" i="5"/>
  <c r="J1990" i="5"/>
  <c r="H1990" i="5"/>
  <c r="G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G2048" i="5"/>
  <c r="F2048" i="5"/>
  <c r="J2048" i="5"/>
  <c r="H2048" i="5"/>
  <c r="I2048" i="5"/>
  <c r="R2048" i="5"/>
  <c r="E2048" i="5"/>
  <c r="X2048" i="5" s="1"/>
  <c r="H2049" i="5"/>
  <c r="J2049" i="5"/>
  <c r="G2049" i="5"/>
  <c r="R2049" i="5"/>
  <c r="F2049" i="5"/>
  <c r="I2049" i="5"/>
  <c r="E2049" i="5"/>
  <c r="X2049" i="5" s="1"/>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J2056" i="5"/>
  <c r="F2056" i="5"/>
  <c r="G2056" i="5"/>
  <c r="R2056" i="5"/>
  <c r="I2056" i="5"/>
  <c r="H2056" i="5"/>
  <c r="E2056" i="5"/>
  <c r="X2056" i="5" s="1"/>
  <c r="I2057" i="5"/>
  <c r="F2057" i="5"/>
  <c r="H2057" i="5"/>
  <c r="J2057" i="5"/>
  <c r="R2057" i="5"/>
  <c r="G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F2064" i="5"/>
  <c r="R2064" i="5"/>
  <c r="J2064" i="5"/>
  <c r="I2064" i="5"/>
  <c r="G2064" i="5"/>
  <c r="H2064" i="5"/>
  <c r="E2064" i="5"/>
  <c r="X2064" i="5" s="1"/>
  <c r="I2065" i="5"/>
  <c r="H2065" i="5"/>
  <c r="J2065" i="5"/>
  <c r="R2065" i="5"/>
  <c r="G2065" i="5"/>
  <c r="F2065" i="5"/>
  <c r="E2065" i="5"/>
  <c r="X2065" i="5" s="1"/>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R2072" i="5"/>
  <c r="H2072" i="5"/>
  <c r="F2072" i="5"/>
  <c r="G2072" i="5"/>
  <c r="I2072" i="5"/>
  <c r="J2072" i="5"/>
  <c r="E2072" i="5"/>
  <c r="X2072" i="5" s="1"/>
  <c r="J2083" i="5"/>
  <c r="H2083" i="5"/>
  <c r="R2083" i="5"/>
  <c r="I2083" i="5"/>
  <c r="F2083" i="5"/>
  <c r="G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G2111" i="5"/>
  <c r="J2111" i="5"/>
  <c r="F2111" i="5"/>
  <c r="R2111" i="5"/>
  <c r="H2111" i="5"/>
  <c r="I2111" i="5"/>
  <c r="E2111" i="5"/>
  <c r="X2111" i="5" s="1"/>
  <c r="F2112" i="5"/>
  <c r="R2112" i="5"/>
  <c r="J2112" i="5"/>
  <c r="I2112" i="5"/>
  <c r="G2112" i="5"/>
  <c r="H2112" i="5"/>
  <c r="E2112" i="5"/>
  <c r="X2112" i="5" s="1"/>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R2121" i="5"/>
  <c r="I2121" i="5"/>
  <c r="F2121" i="5"/>
  <c r="H2121" i="5"/>
  <c r="G2121" i="5"/>
  <c r="J2121" i="5"/>
  <c r="E2121" i="5"/>
  <c r="X2121" i="5" s="1"/>
  <c r="J2122" i="5"/>
  <c r="F2122" i="5"/>
  <c r="H2122" i="5"/>
  <c r="R2122" i="5"/>
  <c r="I2122" i="5"/>
  <c r="G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H2145" i="5"/>
  <c r="J2145" i="5"/>
  <c r="F2145" i="5"/>
  <c r="I2145" i="5"/>
  <c r="G2145" i="5"/>
  <c r="R2145" i="5"/>
  <c r="E2145" i="5"/>
  <c r="X2145" i="5" s="1"/>
  <c r="H2146" i="5"/>
  <c r="G2146" i="5"/>
  <c r="I2146" i="5"/>
  <c r="F2146" i="5"/>
  <c r="R2146" i="5"/>
  <c r="J2146" i="5"/>
  <c r="E2146" i="5"/>
  <c r="X2146" i="5" s="1"/>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R2171" i="5"/>
  <c r="F2171" i="5"/>
  <c r="H2171" i="5"/>
  <c r="I2171" i="5"/>
  <c r="G2171" i="5"/>
  <c r="J2171" i="5"/>
  <c r="E2171" i="5"/>
  <c r="X2171" i="5" s="1"/>
  <c r="F2172" i="5"/>
  <c r="G2172" i="5"/>
  <c r="R2172" i="5"/>
  <c r="J2172" i="5"/>
  <c r="H2172" i="5"/>
  <c r="I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s="1"/>
  <c r="I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H646" i="5"/>
  <c r="F646" i="5"/>
  <c r="J646" i="5"/>
  <c r="I646" i="5"/>
  <c r="R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E671" i="5"/>
  <c r="X671" i="5" s="1"/>
  <c r="R671" i="5"/>
  <c r="H671" i="5"/>
  <c r="G671" i="5"/>
  <c r="I671" i="5"/>
  <c r="F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G696" i="5"/>
  <c r="E696" i="5"/>
  <c r="X696" i="5" s="1"/>
  <c r="J696" i="5"/>
  <c r="R696" i="5"/>
  <c r="I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I722" i="5"/>
  <c r="J722" i="5"/>
  <c r="G722" i="5"/>
  <c r="F722" i="5"/>
  <c r="H722" i="5"/>
  <c r="E722" i="5"/>
  <c r="X722" i="5" s="1"/>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E748" i="5"/>
  <c r="X748" i="5" s="1"/>
  <c r="J748" i="5"/>
  <c r="I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G775" i="5"/>
  <c r="H775" i="5"/>
  <c r="R775" i="5"/>
  <c r="I775" i="5"/>
  <c r="J775" i="5"/>
  <c r="E775" i="5"/>
  <c r="X775" i="5" s="1"/>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E799" i="5"/>
  <c r="X799" i="5" s="1"/>
  <c r="F799" i="5"/>
  <c r="J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H825" i="5"/>
  <c r="J825" i="5"/>
  <c r="E825" i="5"/>
  <c r="X825" i="5" s="1"/>
  <c r="R825" i="5"/>
  <c r="F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E851" i="5"/>
  <c r="X851" i="5" s="1"/>
  <c r="I851" i="5"/>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I877" i="5"/>
  <c r="F877" i="5"/>
  <c r="G877" i="5"/>
  <c r="E877" i="5"/>
  <c r="X877" i="5" s="1"/>
  <c r="H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J929" i="5"/>
  <c r="G929" i="5"/>
  <c r="R929" i="5"/>
  <c r="I929" i="5"/>
  <c r="F929" i="5"/>
  <c r="E929" i="5"/>
  <c r="X929" i="5" s="1"/>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R953" i="5"/>
  <c r="F953" i="5"/>
  <c r="E953" i="5"/>
  <c r="X953" i="5" s="1"/>
  <c r="I953" i="5"/>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F978" i="5"/>
  <c r="G978" i="5"/>
  <c r="E978" i="5"/>
  <c r="X978" i="5" s="1"/>
  <c r="R978" i="5"/>
  <c r="J978" i="5"/>
  <c r="I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F1003" i="5"/>
  <c r="I1003" i="5"/>
  <c r="G1003" i="5"/>
  <c r="H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I1028" i="5"/>
  <c r="F1028" i="5"/>
  <c r="R1028" i="5"/>
  <c r="G1028" i="5"/>
  <c r="J1028" i="5"/>
  <c r="H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J50" i="5"/>
  <c r="I50" i="5"/>
  <c r="R50" i="5"/>
  <c r="H50" i="5"/>
  <c r="F50" i="5"/>
  <c r="E50" i="5"/>
  <c r="X50" i="5" s="1"/>
  <c r="J58" i="5"/>
  <c r="I58" i="5"/>
  <c r="H58" i="5"/>
  <c r="R58" i="5"/>
  <c r="F58" i="5"/>
  <c r="E58" i="5"/>
  <c r="X58" i="5" s="1"/>
  <c r="I66" i="5"/>
  <c r="H66" i="5"/>
  <c r="R66" i="5"/>
  <c r="F66" i="5"/>
  <c r="J66" i="5"/>
  <c r="E66" i="5"/>
  <c r="X66" i="5" s="1"/>
  <c r="F74" i="5"/>
  <c r="I74" i="5"/>
  <c r="H74" i="5"/>
  <c r="R74" i="5"/>
  <c r="J74" i="5"/>
  <c r="E74" i="5"/>
  <c r="X74" i="5" s="1"/>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C15" i="6" l="1"/>
  <c r="C10" i="6"/>
  <c r="C13" i="6"/>
  <c r="C12" i="6"/>
  <c r="C11" i="6"/>
  <c r="C6" i="6"/>
  <c r="C5" i="6"/>
  <c r="X13" i="5"/>
  <c r="G124" i="6" a="1"/>
  <c r="G124" i="6" s="1"/>
  <c r="H124" i="6" s="1"/>
  <c r="D124" i="6" s="1"/>
  <c r="D4" i="6"/>
  <c r="C4" i="6"/>
  <c r="U20" i="4"/>
  <c r="V20" i="4" s="1"/>
  <c r="W20" i="4"/>
  <c r="X20" i="4" s="1"/>
  <c r="Y20" i="4" s="1"/>
  <c r="Z20" i="4" s="1"/>
  <c r="G77" i="4"/>
  <c r="Q17" i="4"/>
  <c r="R15" i="4"/>
  <c r="G65" i="4"/>
  <c r="D101" i="4"/>
  <c r="G53" i="4"/>
  <c r="D114" i="4"/>
  <c r="D41" i="4"/>
  <c r="G89" i="4"/>
  <c r="T42" i="4"/>
  <c r="U42" i="4" s="1"/>
  <c r="D53" i="4"/>
  <c r="G101" i="4"/>
  <c r="T50" i="4"/>
  <c r="U50" i="4" s="1"/>
  <c r="V50" i="4" s="1"/>
  <c r="D65" i="4"/>
  <c r="G114" i="4"/>
  <c r="D77" i="4"/>
  <c r="T47" i="4"/>
  <c r="T46" i="4"/>
  <c r="U46" i="4" s="1"/>
  <c r="Q13" i="4"/>
  <c r="R14" i="4" s="1"/>
  <c r="S14" i="4" s="1"/>
  <c r="T44" i="4"/>
  <c r="U43" i="4" s="1"/>
  <c r="T48" i="4"/>
  <c r="U48" i="4" s="1"/>
  <c r="U49" i="4"/>
  <c r="X51" i="4"/>
  <c r="Y51" i="4" s="1"/>
  <c r="S15" i="4"/>
  <c r="U44" i="4"/>
  <c r="R13" i="4"/>
  <c r="R18" i="4" l="1"/>
  <c r="R17" i="4"/>
  <c r="U47" i="4"/>
  <c r="V47" i="4" s="1"/>
  <c r="U45" i="4"/>
  <c r="V42" i="4"/>
  <c r="W42" i="4" s="1"/>
  <c r="V43" i="4"/>
  <c r="Z51" i="4"/>
  <c r="AA51" i="4" s="1"/>
  <c r="S13" i="4"/>
  <c r="T14" i="4" s="1"/>
  <c r="S12" i="4"/>
  <c r="T12" i="4" s="1"/>
  <c r="V49" i="4"/>
  <c r="W49" i="4" s="1"/>
  <c r="V48" i="4"/>
  <c r="W50" i="4"/>
  <c r="X50" i="4" s="1"/>
  <c r="V44" i="4"/>
  <c r="V45" i="4"/>
  <c r="S16" i="4" l="1"/>
  <c r="S17" i="4"/>
  <c r="S18" i="4"/>
  <c r="S19" i="4"/>
  <c r="T19" i="4" s="1"/>
  <c r="U19" i="4" s="1"/>
  <c r="V19" i="4" s="1"/>
  <c r="W19" i="4" s="1"/>
  <c r="X19" i="4" s="1"/>
  <c r="Y19" i="4" s="1"/>
  <c r="Z19" i="4" s="1"/>
  <c r="V46" i="4"/>
  <c r="W45" i="4" s="1"/>
  <c r="Y50" i="4"/>
  <c r="Z50" i="4" s="1"/>
  <c r="AB51" i="4"/>
  <c r="AC51" i="4" s="1"/>
  <c r="W48" i="4"/>
  <c r="X48" i="4" s="1"/>
  <c r="W47" i="4"/>
  <c r="T13" i="4"/>
  <c r="X49" i="4"/>
  <c r="Y49" i="4" s="1"/>
  <c r="W44" i="4"/>
  <c r="W43" i="4"/>
  <c r="T18" i="4" l="1"/>
  <c r="U18" i="4" s="1"/>
  <c r="V18" i="4" s="1"/>
  <c r="W18" i="4" s="1"/>
  <c r="X18" i="4" s="1"/>
  <c r="Y18" i="4" s="1"/>
  <c r="Z18" i="4" s="1"/>
  <c r="T17" i="4"/>
  <c r="T16" i="4"/>
  <c r="T15" i="4"/>
  <c r="W46" i="4"/>
  <c r="X46" i="4" s="1"/>
  <c r="Y48" i="4"/>
  <c r="Z48" i="4" s="1"/>
  <c r="Z49" i="4"/>
  <c r="AA49" i="4" s="1"/>
  <c r="X47" i="4"/>
  <c r="Y47" i="4" s="1"/>
  <c r="X45" i="4"/>
  <c r="X44" i="4"/>
  <c r="AA50" i="4"/>
  <c r="AB50" i="4" s="1"/>
  <c r="X43" i="4"/>
  <c r="X42" i="4"/>
  <c r="Y42" i="4" s="1"/>
  <c r="U13" i="4"/>
  <c r="U12" i="4"/>
  <c r="V12" i="4" s="1"/>
  <c r="U16" i="4" l="1"/>
  <c r="U17" i="4"/>
  <c r="V17" i="4" s="1"/>
  <c r="W17" i="4" s="1"/>
  <c r="X17" i="4" s="1"/>
  <c r="Y17" i="4" s="1"/>
  <c r="Z17" i="4" s="1"/>
  <c r="U15" i="4"/>
  <c r="U14" i="4"/>
  <c r="V14" i="4" s="1"/>
  <c r="Z47" i="4"/>
  <c r="AA47" i="4" s="1"/>
  <c r="Y44" i="4"/>
  <c r="Y43" i="4"/>
  <c r="Y45" i="4"/>
  <c r="Y46" i="4"/>
  <c r="Z46" i="4" s="1"/>
  <c r="AC50" i="4"/>
  <c r="AB49" i="4"/>
  <c r="AC49" i="4" s="1"/>
  <c r="AA48" i="4"/>
  <c r="AB48" i="4" s="1"/>
  <c r="V13" i="4" l="1"/>
  <c r="V15" i="4"/>
  <c r="V16" i="4"/>
  <c r="W16" i="4" s="1"/>
  <c r="AC48" i="4"/>
  <c r="AB47" i="4"/>
  <c r="AC47" i="4" s="1"/>
  <c r="AA46" i="4"/>
  <c r="AB46" i="4" s="1"/>
  <c r="Z44" i="4"/>
  <c r="Z45" i="4"/>
  <c r="AA45" i="4" s="1"/>
  <c r="Z43" i="4"/>
  <c r="Z42" i="4"/>
  <c r="AA42" i="4" s="1"/>
  <c r="W14" i="4" l="1"/>
  <c r="W15" i="4"/>
  <c r="X16" i="4" s="1"/>
  <c r="Y16" i="4" s="1"/>
  <c r="W12" i="4"/>
  <c r="X12" i="4" s="1"/>
  <c r="W13" i="4"/>
  <c r="AB45" i="4"/>
  <c r="AC45" i="4" s="1"/>
  <c r="AC46" i="4"/>
  <c r="AA43" i="4"/>
  <c r="AA44" i="4"/>
  <c r="AB44" i="4" s="1"/>
  <c r="X14" i="4" l="1"/>
  <c r="X13" i="4"/>
  <c r="X15" i="4"/>
  <c r="AC44" i="4"/>
  <c r="Z16" i="4"/>
  <c r="AB43" i="4"/>
  <c r="AC43" i="4" s="1"/>
  <c r="AB42" i="4"/>
  <c r="AC42" i="4" s="1"/>
  <c r="Y15" i="4" l="1"/>
  <c r="Z15" i="4" s="1"/>
  <c r="Y14" i="4"/>
  <c r="Y12" i="4"/>
  <c r="Z12" i="4" s="1"/>
  <c r="AA12" i="4" s="1"/>
  <c r="B30" i="4" s="1"/>
  <c r="Y13" i="4"/>
  <c r="A114" i="6" l="1"/>
  <c r="G114" i="6" s="1"/>
  <c r="Z13" i="4"/>
  <c r="AA13" i="4" s="1" a="1"/>
  <c r="AA13" i="4" s="1"/>
  <c r="Z14" i="4"/>
  <c r="M30" i="4"/>
  <c r="G7" i="6"/>
  <c r="H7" i="6" s="1"/>
  <c r="A17" i="6"/>
  <c r="O30" i="4"/>
  <c r="A115" i="6" l="1"/>
  <c r="G115" i="6" s="1"/>
  <c r="B31" i="4"/>
  <c r="AA14" i="4" a="1"/>
  <c r="AA14" i="4" s="1"/>
  <c r="AA15" i="4" s="1" a="1"/>
  <c r="AA15" i="4" s="1"/>
  <c r="D7" i="6"/>
  <c r="C7" i="6"/>
  <c r="P54" i="4"/>
  <c r="P42" i="4"/>
  <c r="B42" i="4" s="1"/>
  <c r="F39" i="6"/>
  <c r="F28" i="6"/>
  <c r="H28" i="6" s="1"/>
  <c r="F17" i="6"/>
  <c r="H17" i="6" s="1"/>
  <c r="B33" i="4" l="1"/>
  <c r="A20" i="6" s="1"/>
  <c r="A117" i="6"/>
  <c r="G117" i="6" s="1"/>
  <c r="AA16" i="4" a="1"/>
  <c r="AA16" i="4" s="1"/>
  <c r="AA17" i="4" s="1" a="1"/>
  <c r="AA17" i="4" s="1"/>
  <c r="A119" i="6" s="1"/>
  <c r="G119" i="6" s="1"/>
  <c r="B32" i="4"/>
  <c r="A116" i="6"/>
  <c r="G116" i="6" s="1"/>
  <c r="A18" i="6"/>
  <c r="M31" i="4"/>
  <c r="O31" i="4"/>
  <c r="C17" i="6"/>
  <c r="D17" i="6"/>
  <c r="D28" i="6"/>
  <c r="K114" i="6"/>
  <c r="C28" i="6"/>
  <c r="F114" i="6"/>
  <c r="H39" i="6"/>
  <c r="F50" i="6"/>
  <c r="F98" i="6"/>
  <c r="H98" i="6" s="1"/>
  <c r="A28" i="6"/>
  <c r="M42" i="4"/>
  <c r="B66" i="4"/>
  <c r="B54" i="4"/>
  <c r="B120" i="4"/>
  <c r="B78" i="4"/>
  <c r="B102" i="4"/>
  <c r="B90" i="4"/>
  <c r="A118" i="6" l="1"/>
  <c r="G118" i="6" s="1"/>
  <c r="B35" i="4"/>
  <c r="A22" i="6" s="1"/>
  <c r="AA18" i="4" a="1"/>
  <c r="AA18" i="4" s="1"/>
  <c r="B36" i="4" s="1"/>
  <c r="M33" i="4"/>
  <c r="P55" i="4"/>
  <c r="P43" i="4"/>
  <c r="B43" i="4" s="1"/>
  <c r="F29" i="6"/>
  <c r="H29" i="6" s="1"/>
  <c r="F40" i="6"/>
  <c r="F18" i="6"/>
  <c r="H18" i="6" s="1"/>
  <c r="O33" i="4"/>
  <c r="P45" i="4" s="1"/>
  <c r="B45" i="4" s="1"/>
  <c r="B34" i="4"/>
  <c r="A21" i="6" s="1"/>
  <c r="A19" i="6"/>
  <c r="M32" i="4"/>
  <c r="O32" i="4"/>
  <c r="M102" i="4"/>
  <c r="A83" i="6"/>
  <c r="M78" i="4"/>
  <c r="A61" i="6"/>
  <c r="A39" i="6"/>
  <c r="M54" i="4"/>
  <c r="M66" i="4"/>
  <c r="A50" i="6"/>
  <c r="C98" i="6"/>
  <c r="D98" i="6"/>
  <c r="M35" i="4"/>
  <c r="H50" i="6"/>
  <c r="F61" i="6"/>
  <c r="F31" i="6"/>
  <c r="H31" i="6" s="1"/>
  <c r="F20" i="6"/>
  <c r="H20" i="6" s="1"/>
  <c r="F42" i="6"/>
  <c r="M120" i="4"/>
  <c r="A98" i="6"/>
  <c r="D39" i="6"/>
  <c r="C39" i="6"/>
  <c r="A72" i="6"/>
  <c r="M90" i="4"/>
  <c r="B2" i="6"/>
  <c r="H114" i="6"/>
  <c r="O35" i="4" l="1"/>
  <c r="P57" i="4"/>
  <c r="A120" i="6"/>
  <c r="AA19" i="4" a="1"/>
  <c r="AA19" i="4" s="1"/>
  <c r="B37" i="4" s="1"/>
  <c r="M34" i="4"/>
  <c r="O34" i="4"/>
  <c r="A29" i="6"/>
  <c r="M43" i="4"/>
  <c r="B103" i="4"/>
  <c r="B121" i="4"/>
  <c r="B55" i="4"/>
  <c r="B91" i="4"/>
  <c r="B79" i="4"/>
  <c r="B67" i="4"/>
  <c r="F41" i="6"/>
  <c r="F30" i="6"/>
  <c r="H30" i="6" s="1"/>
  <c r="F19" i="6"/>
  <c r="H19" i="6" s="1"/>
  <c r="C18" i="6"/>
  <c r="D18" i="6"/>
  <c r="P56" i="4"/>
  <c r="P44" i="4"/>
  <c r="B44" i="4" s="1"/>
  <c r="F51" i="6"/>
  <c r="H40" i="6"/>
  <c r="F115" i="6"/>
  <c r="H115" i="6" s="1"/>
  <c r="F99" i="6"/>
  <c r="H99" i="6" s="1"/>
  <c r="D29" i="6"/>
  <c r="C29" i="6"/>
  <c r="K115" i="6"/>
  <c r="H42" i="6"/>
  <c r="F101" i="6"/>
  <c r="H101" i="6" s="1"/>
  <c r="F117" i="6"/>
  <c r="H117" i="6" s="1"/>
  <c r="F53" i="6"/>
  <c r="H61" i="6"/>
  <c r="F72" i="6"/>
  <c r="P46" i="4"/>
  <c r="B46" i="4" s="1"/>
  <c r="P58" i="4"/>
  <c r="D50" i="6"/>
  <c r="C50" i="6"/>
  <c r="F44" i="6"/>
  <c r="F33" i="6"/>
  <c r="H33" i="6" s="1"/>
  <c r="F22" i="6"/>
  <c r="H22" i="6" s="1"/>
  <c r="B93" i="4"/>
  <c r="B123" i="4"/>
  <c r="B57" i="4"/>
  <c r="B69" i="4"/>
  <c r="B81" i="4"/>
  <c r="B105" i="4"/>
  <c r="C20" i="6"/>
  <c r="D20" i="6"/>
  <c r="F32" i="6"/>
  <c r="H32" i="6" s="1"/>
  <c r="F43" i="6"/>
  <c r="F21" i="6"/>
  <c r="H21" i="6" s="1"/>
  <c r="P59" i="4"/>
  <c r="P47" i="4"/>
  <c r="B47" i="4" s="1"/>
  <c r="C114" i="6"/>
  <c r="D114" i="6"/>
  <c r="M45" i="4"/>
  <c r="A31" i="6"/>
  <c r="O36" i="4"/>
  <c r="M36" i="4"/>
  <c r="A23" i="6"/>
  <c r="K117" i="6"/>
  <c r="C31" i="6"/>
  <c r="D31" i="6"/>
  <c r="A121" i="6" l="1"/>
  <c r="AA20" i="4" a="1"/>
  <c r="AA20" i="4" s="1"/>
  <c r="B38" i="4" s="1"/>
  <c r="F62" i="6"/>
  <c r="H51" i="6"/>
  <c r="A51" i="6"/>
  <c r="M67" i="4"/>
  <c r="M44" i="4"/>
  <c r="A30" i="6"/>
  <c r="M79" i="4"/>
  <c r="A62" i="6"/>
  <c r="F94" i="6"/>
  <c r="F109" i="6" s="1"/>
  <c r="H109" i="6" s="1"/>
  <c r="B80" i="4"/>
  <c r="B68" i="4"/>
  <c r="B104" i="4"/>
  <c r="B56" i="4"/>
  <c r="B122" i="4"/>
  <c r="B92" i="4"/>
  <c r="A73" i="6"/>
  <c r="M91" i="4"/>
  <c r="M55" i="4"/>
  <c r="A40" i="6"/>
  <c r="A99" i="6"/>
  <c r="M121" i="4"/>
  <c r="C99" i="6"/>
  <c r="D99" i="6"/>
  <c r="D19" i="6"/>
  <c r="C19" i="6"/>
  <c r="M103" i="4"/>
  <c r="A84" i="6"/>
  <c r="C115" i="6"/>
  <c r="D115" i="6"/>
  <c r="C30" i="6"/>
  <c r="K116" i="6"/>
  <c r="D30" i="6"/>
  <c r="D40" i="6"/>
  <c r="C40" i="6"/>
  <c r="F52" i="6"/>
  <c r="F100" i="6"/>
  <c r="H100" i="6" s="1"/>
  <c r="F116" i="6"/>
  <c r="H116" i="6" s="1"/>
  <c r="H41" i="6"/>
  <c r="B83" i="4"/>
  <c r="B95" i="4"/>
  <c r="B59" i="4"/>
  <c r="B107" i="4"/>
  <c r="B71" i="4"/>
  <c r="B125" i="4"/>
  <c r="B94" i="4"/>
  <c r="B124" i="4"/>
  <c r="B82" i="4"/>
  <c r="B70" i="4"/>
  <c r="B106" i="4"/>
  <c r="B58" i="4"/>
  <c r="C21" i="6"/>
  <c r="D21" i="6"/>
  <c r="M57" i="4"/>
  <c r="A42" i="6"/>
  <c r="M47" i="4"/>
  <c r="A33" i="6"/>
  <c r="F54" i="6"/>
  <c r="F118" i="6"/>
  <c r="H118" i="6" s="1"/>
  <c r="H43" i="6"/>
  <c r="F102" i="6"/>
  <c r="H102" i="6" s="1"/>
  <c r="M123" i="4"/>
  <c r="A101" i="6"/>
  <c r="AA21" i="4" a="1"/>
  <c r="AA21" i="4" s="1"/>
  <c r="C117" i="6"/>
  <c r="D117" i="6"/>
  <c r="D32" i="6"/>
  <c r="K118" i="6"/>
  <c r="C32" i="6"/>
  <c r="C22" i="6"/>
  <c r="D22" i="6"/>
  <c r="M46" i="4"/>
  <c r="A32" i="6"/>
  <c r="M37" i="4"/>
  <c r="A24" i="6"/>
  <c r="O37" i="4"/>
  <c r="H53" i="6"/>
  <c r="F64" i="6"/>
  <c r="D33" i="6"/>
  <c r="C33" i="6"/>
  <c r="K119" i="6"/>
  <c r="M105" i="4"/>
  <c r="A86" i="6"/>
  <c r="H44" i="6"/>
  <c r="F119" i="6"/>
  <c r="H119" i="6" s="1"/>
  <c r="F103" i="6"/>
  <c r="H103" i="6" s="1"/>
  <c r="F55" i="6"/>
  <c r="D101" i="6"/>
  <c r="C101" i="6"/>
  <c r="P48" i="4"/>
  <c r="B48" i="4" s="1"/>
  <c r="P60" i="4"/>
  <c r="M93" i="4"/>
  <c r="A75" i="6"/>
  <c r="M81" i="4"/>
  <c r="A64" i="6"/>
  <c r="H72" i="6"/>
  <c r="F83" i="6"/>
  <c r="H83" i="6" s="1"/>
  <c r="C42" i="6"/>
  <c r="D42" i="6"/>
  <c r="M69" i="4"/>
  <c r="A53" i="6"/>
  <c r="D61" i="6"/>
  <c r="C61" i="6"/>
  <c r="H94" i="6" l="1"/>
  <c r="A122" i="6"/>
  <c r="F108" i="6"/>
  <c r="H108" i="6" s="1"/>
  <c r="D108" i="6" s="1"/>
  <c r="D51" i="6"/>
  <c r="C51" i="6"/>
  <c r="F111" i="6"/>
  <c r="H111" i="6" s="1"/>
  <c r="D111" i="6" s="1"/>
  <c r="M80" i="4"/>
  <c r="A63" i="6"/>
  <c r="H62" i="6"/>
  <c r="F73" i="6"/>
  <c r="F95" i="6"/>
  <c r="F96" i="6" s="1"/>
  <c r="H96" i="6" s="1"/>
  <c r="A74" i="6"/>
  <c r="M92" i="4"/>
  <c r="C116" i="6"/>
  <c r="D116" i="6"/>
  <c r="M56" i="4"/>
  <c r="A41" i="6"/>
  <c r="A52" i="6"/>
  <c r="M68" i="4"/>
  <c r="C41" i="6"/>
  <c r="D41" i="6"/>
  <c r="M122" i="4"/>
  <c r="A100" i="6"/>
  <c r="F110" i="6"/>
  <c r="H110" i="6" s="1"/>
  <c r="C110" i="6" s="1"/>
  <c r="C100" i="6"/>
  <c r="D100" i="6"/>
  <c r="M104" i="4"/>
  <c r="A85" i="6"/>
  <c r="F63" i="6"/>
  <c r="H52" i="6"/>
  <c r="H55" i="6"/>
  <c r="F66" i="6"/>
  <c r="D118" i="6"/>
  <c r="C118" i="6"/>
  <c r="M125" i="4"/>
  <c r="A103" i="6"/>
  <c r="D110" i="6"/>
  <c r="A43" i="6"/>
  <c r="M58" i="4"/>
  <c r="M107" i="4"/>
  <c r="A88" i="6"/>
  <c r="A123" i="6"/>
  <c r="B39" i="4"/>
  <c r="AA22" i="4"/>
  <c r="AA23" i="4" s="1"/>
  <c r="D44" i="6"/>
  <c r="C44" i="6"/>
  <c r="C109" i="6"/>
  <c r="D109" i="6"/>
  <c r="O38" i="4"/>
  <c r="M38" i="4"/>
  <c r="A25" i="6"/>
  <c r="M106" i="4"/>
  <c r="A87" i="6"/>
  <c r="M59" i="4"/>
  <c r="A44" i="6"/>
  <c r="H54" i="6"/>
  <c r="F65" i="6"/>
  <c r="B126" i="4"/>
  <c r="B84" i="4"/>
  <c r="B60" i="4"/>
  <c r="B72" i="4"/>
  <c r="B96" i="4"/>
  <c r="B108" i="4"/>
  <c r="H64" i="6"/>
  <c r="F75" i="6"/>
  <c r="M70" i="4"/>
  <c r="A54" i="6"/>
  <c r="A77" i="6"/>
  <c r="M95" i="4"/>
  <c r="C94" i="6"/>
  <c r="D94" i="6"/>
  <c r="D53" i="6"/>
  <c r="C53" i="6"/>
  <c r="A65" i="6"/>
  <c r="M82" i="4"/>
  <c r="A66" i="6"/>
  <c r="M83" i="4"/>
  <c r="D103" i="6"/>
  <c r="C103" i="6"/>
  <c r="A34" i="6"/>
  <c r="M48" i="4"/>
  <c r="M124" i="4"/>
  <c r="A102" i="6"/>
  <c r="A55" i="6"/>
  <c r="M71" i="4"/>
  <c r="D119" i="6"/>
  <c r="C119" i="6"/>
  <c r="D83" i="6"/>
  <c r="C83" i="6"/>
  <c r="P61" i="4"/>
  <c r="P49" i="4"/>
  <c r="B49" i="4" s="1"/>
  <c r="C102" i="6"/>
  <c r="D102" i="6"/>
  <c r="D72" i="6"/>
  <c r="C72" i="6"/>
  <c r="C43" i="6"/>
  <c r="D43" i="6"/>
  <c r="M94" i="4"/>
  <c r="A76" i="6"/>
  <c r="C108" i="6" l="1"/>
  <c r="H95" i="6"/>
  <c r="C95" i="6" s="1"/>
  <c r="C111" i="6"/>
  <c r="C62" i="6"/>
  <c r="D62" i="6"/>
  <c r="H73" i="6"/>
  <c r="F84" i="6"/>
  <c r="H84" i="6" s="1"/>
  <c r="D52" i="6"/>
  <c r="C52" i="6"/>
  <c r="H63" i="6"/>
  <c r="F74" i="6"/>
  <c r="H75" i="6"/>
  <c r="F86" i="6"/>
  <c r="H86" i="6" s="1"/>
  <c r="P62" i="4"/>
  <c r="P50" i="4"/>
  <c r="B50" i="4" s="1"/>
  <c r="M84" i="4"/>
  <c r="A67" i="6"/>
  <c r="A26" i="6"/>
  <c r="O39" i="4"/>
  <c r="M39" i="4"/>
  <c r="A104" i="6"/>
  <c r="M126" i="4"/>
  <c r="A35" i="6"/>
  <c r="M49" i="4"/>
  <c r="H65" i="6"/>
  <c r="F76" i="6"/>
  <c r="B97" i="4"/>
  <c r="B127" i="4"/>
  <c r="B109" i="4"/>
  <c r="B85" i="4"/>
  <c r="B61" i="4"/>
  <c r="B73" i="4"/>
  <c r="D64" i="6"/>
  <c r="C64" i="6"/>
  <c r="D54" i="6"/>
  <c r="C54" i="6"/>
  <c r="A89" i="6"/>
  <c r="M108" i="4"/>
  <c r="D96" i="6"/>
  <c r="C96" i="6"/>
  <c r="A78" i="6"/>
  <c r="M96" i="4"/>
  <c r="H66" i="6"/>
  <c r="F77" i="6"/>
  <c r="A56" i="6"/>
  <c r="M72" i="4"/>
  <c r="C55" i="6"/>
  <c r="D55" i="6"/>
  <c r="A45" i="6"/>
  <c r="M60" i="4"/>
  <c r="Q53" i="4"/>
  <c r="Q41" i="4"/>
  <c r="B41" i="4" s="1"/>
  <c r="A27" i="6" s="1"/>
  <c r="D95" i="6" l="1"/>
  <c r="C63" i="6"/>
  <c r="D63" i="6"/>
  <c r="C84" i="6"/>
  <c r="D84" i="6"/>
  <c r="C73" i="6"/>
  <c r="D73" i="6"/>
  <c r="H74" i="6"/>
  <c r="F85" i="6"/>
  <c r="H85" i="6" s="1"/>
  <c r="C65" i="6"/>
  <c r="D65" i="6"/>
  <c r="H77" i="6"/>
  <c r="F88" i="6"/>
  <c r="H88" i="6" s="1"/>
  <c r="A105" i="6"/>
  <c r="M127" i="4"/>
  <c r="A79" i="6"/>
  <c r="M97" i="4"/>
  <c r="P63" i="4"/>
  <c r="P51" i="4"/>
  <c r="B51" i="4" s="1"/>
  <c r="H76" i="6"/>
  <c r="F87" i="6"/>
  <c r="H87" i="6" s="1"/>
  <c r="B53" i="4"/>
  <c r="A38" i="6" s="1"/>
  <c r="B77" i="4"/>
  <c r="A60" i="6" s="1"/>
  <c r="B137" i="4"/>
  <c r="A111" i="6" s="1"/>
  <c r="B115" i="4"/>
  <c r="A94" i="6" s="1"/>
  <c r="B117" i="4"/>
  <c r="A95" i="6" s="1"/>
  <c r="B89" i="4"/>
  <c r="A71" i="6" s="1"/>
  <c r="B119" i="4"/>
  <c r="A97" i="6" s="1"/>
  <c r="B131" i="4"/>
  <c r="A108" i="6" s="1"/>
  <c r="B65" i="4"/>
  <c r="A49" i="6" s="1"/>
  <c r="B133" i="4"/>
  <c r="A109" i="6" s="1"/>
  <c r="B101" i="4"/>
  <c r="A82" i="6" s="1"/>
  <c r="B135" i="4"/>
  <c r="A110" i="6" s="1"/>
  <c r="M73" i="4"/>
  <c r="A57" i="6"/>
  <c r="M61" i="4"/>
  <c r="A46" i="6"/>
  <c r="M50" i="4"/>
  <c r="A36" i="6"/>
  <c r="A68" i="6"/>
  <c r="M85" i="4"/>
  <c r="B74" i="4"/>
  <c r="B86" i="4"/>
  <c r="B98" i="4"/>
  <c r="B110" i="4"/>
  <c r="B128" i="4"/>
  <c r="B62" i="4"/>
  <c r="C66" i="6"/>
  <c r="D66" i="6"/>
  <c r="M109" i="4"/>
  <c r="A90" i="6"/>
  <c r="C86" i="6"/>
  <c r="D86" i="6"/>
  <c r="D75" i="6"/>
  <c r="C75" i="6"/>
  <c r="C74" i="6" l="1"/>
  <c r="D74" i="6"/>
  <c r="C85" i="6"/>
  <c r="D85" i="6"/>
  <c r="C87" i="6"/>
  <c r="D87" i="6"/>
  <c r="C88" i="6"/>
  <c r="D88" i="6"/>
  <c r="D76" i="6"/>
  <c r="C76" i="6"/>
  <c r="C77" i="6"/>
  <c r="D77" i="6"/>
  <c r="A106" i="6"/>
  <c r="M128" i="4"/>
  <c r="A69" i="6"/>
  <c r="M86" i="4"/>
  <c r="A37" i="6"/>
  <c r="M51" i="4"/>
  <c r="A47" i="6"/>
  <c r="M62" i="4"/>
  <c r="A91" i="6"/>
  <c r="M110" i="4"/>
  <c r="M98" i="4"/>
  <c r="A80" i="6"/>
  <c r="A58" i="6"/>
  <c r="M74" i="4"/>
  <c r="B111" i="4"/>
  <c r="B63" i="4"/>
  <c r="B87" i="4"/>
  <c r="B129" i="4"/>
  <c r="B75" i="4"/>
  <c r="B99" i="4"/>
  <c r="H125" i="6"/>
  <c r="D2" i="6" s="1"/>
  <c r="M111" i="4" l="1"/>
  <c r="A92" i="6"/>
  <c r="A70" i="6"/>
  <c r="M87" i="4"/>
  <c r="M63" i="4"/>
  <c r="A48" i="6"/>
  <c r="A107" i="6"/>
  <c r="M129" i="4"/>
  <c r="A81" i="6"/>
  <c r="M99" i="4"/>
  <c r="M75" i="4"/>
  <c r="A5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<sst xmlns="http://schemas.openxmlformats.org/spreadsheetml/2006/main" count="29374" uniqueCount="20358">
  <si>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</si>
  <si>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</si>
  <si>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</si>
  <si>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</si>
  <si>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</si>
  <si>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</si>
  <si>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</si>
  <si>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</si>
  <si>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</si>
  <si>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</si>
  <si>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</si>
  <si>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</si>
  <si>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</si>
  <si>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</si>
  <si>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</si>
  <si>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</si>
  <si>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</si>
  <si>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</si>
  <si>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</si>
  <si>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</si>
  <si>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</si>
  <si>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</si>
  <si>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</si>
  <si>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</si>
  <si>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</si>
  <si>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</si>
  <si>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</si>
  <si>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</si>
  <si>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</si>
  <si>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</si>
  <si>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</si>
  <si>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</si>
  <si>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</si>
  <si>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</si>
  <si>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</si>
  <si>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</si>
  <si>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</si>
  <si>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</si>
  <si>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</si>
  <si>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</si>
  <si>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</si>
  <si>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</si>
  <si>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</si>
  <si>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</si>
  <si>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</si>
  <si>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</si>
  <si>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</si>
  <si>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</si>
  <si>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</si>
  <si>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</si>
  <si>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</si>
  <si>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</si>
  <si>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</si>
  <si>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</si>
  <si>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</si>
  <si>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</si>
  <si>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</si>
  <si>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</si>
  <si>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</si>
  <si>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</si>
  <si>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</si>
  <si>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</si>
  <si>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</si>
  <si>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</si>
  <si>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</si>
  <si>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</si>
  <si>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</si>
  <si>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</si>
  <si>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</si>
  <si>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</si>
  <si>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</si>
  <si>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</si>
  <si>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</si>
  <si>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</si>
  <si>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</si>
  <si>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</si>
  <si>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</si>
  <si>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</si>
  <si>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</si>
  <si>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</si>
  <si>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</si>
  <si>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</si>
  <si>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</si>
  <si>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</si>
  <si>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</si>
  <si>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</si>
  <si>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</si>
  <si>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</si>
  <si>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</si>
  <si>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</si>
  <si>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</si>
  <si>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</si>
  <si>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</si>
  <si>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</si>
  <si>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</si>
  <si>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</si>
  <si>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</si>
  <si>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</si>
  <si>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</si>
  <si>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</si>
  <si>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</si>
  <si>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</si>
  <si>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</si>
  <si>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</si>
  <si>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</si>
  <si>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</si>
  <si>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</si>
  <si>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</si>
  <si>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</si>
  <si>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</si>
  <si>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</si>
  <si>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</si>
  <si>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</si>
  <si>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</si>
  <si>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</si>
  <si>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</si>
  <si>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</si>
  <si>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</si>
  <si>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</si>
  <si>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</si>
  <si>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</si>
  <si>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</si>
  <si>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</si>
  <si>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</si>
  <si>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</si>
  <si>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</si>
  <si>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</si>
  <si>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</si>
  <si>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</si>
  <si>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</si>
  <si>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</si>
  <si>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</si>
  <si>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</si>
  <si>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</si>
  <si>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</si>
  <si>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</si>
  <si>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</si>
  <si>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</si>
  <si>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</si>
  <si>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</si>
  <si>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</si>
  <si>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</si>
  <si>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</si>
  <si>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</si>
  <si>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</si>
  <si>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</si>
  <si>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</si>
  <si>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</si>
  <si>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</si>
  <si>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</si>
  <si>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</si>
  <si>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</si>
  <si>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</si>
  <si>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</si>
  <si>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</si>
  <si>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</si>
  <si>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</si>
  <si>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</si>
  <si>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</si>
  <si>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</si>
  <si>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</si>
  <si>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</si>
  <si>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</si>
  <si>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</si>
  <si>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</si>
  <si>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</si>
  <si>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</si>
  <si>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</si>
  <si>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</si>
  <si>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</si>
  <si>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</si>
  <si>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</si>
  <si>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</si>
  <si>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</si>
  <si>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</si>
  <si>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</si>
  <si>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</si>
  <si>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</si>
  <si>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</si>
  <si>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</si>
  <si>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</si>
  <si>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</si>
  <si>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</si>
  <si>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</si>
  <si>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</si>
  <si>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</si>
  <si>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</si>
  <si>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</si>
  <si>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</si>
  <si>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</si>
  <si>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</si>
  <si>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</si>
  <si>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</si>
  <si>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</si>
  <si>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</si>
  <si>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</si>
  <si>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</si>
  <si>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</si>
  <si>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</si>
  <si>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</si>
  <si>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</si>
  <si>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</si>
  <si>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</si>
  <si>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</si>
  <si>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</si>
  <si>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</si>
  <si>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</si>
  <si>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</si>
  <si>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</si>
  <si>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</si>
  <si>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</si>
  <si>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</si>
  <si>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</si>
  <si>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</si>
  <si>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</si>
  <si>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</si>
  <si>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</si>
  <si>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</si>
  <si>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</si>
  <si>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</si>
  <si>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</si>
  <si>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</si>
  <si>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</si>
  <si>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</si>
  <si>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</si>
  <si>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</si>
  <si>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</si>
  <si>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</si>
  <si>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</si>
  <si>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</si>
  <si>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</si>
  <si>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</si>
  <si>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</si>
  <si>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</si>
  <si>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</si>
  <si>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</si>
  <si>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</si>
  <si>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</si>
  <si>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</si>
  <si>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</si>
  <si>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</si>
  <si>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</si>
  <si>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</si>
  <si>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</si>
  <si>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</si>
  <si>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</si>
  <si>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</si>
  <si>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</si>
  <si>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</si>
  <si>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</si>
  <si>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</si>
  <si>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</si>
  <si>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</si>
  <si>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</si>
  <si>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</si>
  <si>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</si>
  <si>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</si>
  <si>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</si>
  <si>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</si>
  <si>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</si>
  <si>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</si>
  <si>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</si>
  <si>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</si>
  <si>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</si>
  <si>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</si>
  <si>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</si>
  <si>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</si>
  <si>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</si>
  <si>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</si>
  <si>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</si>
  <si>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</si>
  <si>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</si>
  <si>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</si>
  <si>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</si>
  <si>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</si>
  <si>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</si>
  <si>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</si>
  <si>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</si>
  <si>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</si>
  <si>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</si>
  <si>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</si>
  <si>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</si>
  <si>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</si>
  <si>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</si>
  <si>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</si>
  <si>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</si>
  <si>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</si>
  <si>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</si>
  <si>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</si>
  <si>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</si>
  <si>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</si>
  <si>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</si>
  <si>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</si>
  <si>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</si>
  <si>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</si>
  <si>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</si>
  <si>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</si>
  <si>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</si>
  <si>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</si>
  <si>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</si>
  <si>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</si>
  <si>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</si>
  <si>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</si>
  <si>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</si>
  <si>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</si>
  <si>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</si>
  <si>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</si>
  <si>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</si>
  <si>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</si>
  <si>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</si>
  <si>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</si>
  <si>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</si>
  <si>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</si>
  <si>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</si>
  <si>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</si>
  <si>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</si>
  <si>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</si>
  <si>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</si>
  <si>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</si>
  <si>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</si>
  <si>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</si>
  <si>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</si>
  <si>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</si>
  <si>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</si>
  <si>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</si>
  <si>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</si>
  <si>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</si>
  <si>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</si>
  <si>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</si>
  <si>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</si>
  <si>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</si>
  <si>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</si>
  <si>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</si>
  <si>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</si>
  <si>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</si>
  <si>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</si>
  <si>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</si>
  <si>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</si>
  <si>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</si>
  <si>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</si>
  <si>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</si>
  <si>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</si>
  <si>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</si>
  <si>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</si>
  <si>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</si>
  <si>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</si>
  <si>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</si>
  <si>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</si>
  <si>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</si>
  <si>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</si>
  <si>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</si>
  <si>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</si>
  <si>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</si>
  <si>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</si>
  <si>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</si>
  <si>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</si>
  <si>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</si>
  <si>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</si>
  <si>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</si>
  <si>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</si>
  <si>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</si>
  <si>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</si>
  <si>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</si>
  <si>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</si>
  <si>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</si>
  <si>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</si>
  <si>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</si>
  <si>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</si>
  <si>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</si>
  <si>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</si>
  <si>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</si>
  <si>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</si>
  <si>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</si>
  <si>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</si>
  <si>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</si>
  <si>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</si>
  <si>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</si>
  <si>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</si>
  <si>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</si>
  <si>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</si>
  <si>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</si>
  <si>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</si>
  <si>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</si>
  <si>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</si>
  <si>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</si>
  <si>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</si>
  <si>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</si>
  <si>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</si>
  <si>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</si>
  <si>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</si>
  <si>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</si>
  <si>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</si>
  <si>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</si>
  <si>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</si>
  <si>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</si>
  <si>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</si>
  <si>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</si>
  <si>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</si>
  <si>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</si>
  <si>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</si>
  <si>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</si>
  <si>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</si>
  <si>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</si>
  <si>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</si>
  <si>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</si>
  <si>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</si>
  <si>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</si>
  <si>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</si>
  <si>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</si>
  <si>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</si>
  <si>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</si>
  <si>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</si>
  <si>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</si>
  <si>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</si>
  <si>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</si>
  <si>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</si>
  <si>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</si>
  <si>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</si>
  <si>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</si>
  <si>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</si>
  <si>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</si>
  <si>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</si>
  <si>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</si>
  <si>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</si>
  <si>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</si>
  <si>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</si>
  <si>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</si>
  <si>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</si>
  <si>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</si>
  <si>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</si>
  <si>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</si>
  <si>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</si>
  <si>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</si>
  <si>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</si>
  <si>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</si>
  <si>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</si>
  <si>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</si>
  <si>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</si>
  <si>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</si>
  <si>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</si>
  <si>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</si>
  <si>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</si>
  <si>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</si>
  <si>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</si>
  <si>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</si>
  <si>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</si>
  <si>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</si>
  <si>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</si>
  <si>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</si>
  <si>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</si>
  <si>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</si>
  <si>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</si>
  <si>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</si>
  <si>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</si>
  <si>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</si>
  <si>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</si>
  <si>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</si>
  <si>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</si>
  <si>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</si>
  <si>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</si>
  <si>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</si>
  <si>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</si>
  <si>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</si>
  <si>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</si>
  <si>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</si>
  <si>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</si>
  <si>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</si>
  <si>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</si>
  <si>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</si>
  <si>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</si>
  <si>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</si>
  <si>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</si>
  <si>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</si>
  <si>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</si>
  <si>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</si>
  <si>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</si>
  <si>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</si>
  <si>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</si>
  <si>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</si>
  <si>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</si>
  <si>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</si>
  <si>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</si>
  <si>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</si>
  <si>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</si>
  <si>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</si>
  <si>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</si>
  <si>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</si>
  <si>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</si>
  <si>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</si>
  <si>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</si>
  <si>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</si>
  <si>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</si>
  <si>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</si>
  <si>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</si>
  <si>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</si>
  <si>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</si>
  <si>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</si>
  <si>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</si>
  <si>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</si>
  <si>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</si>
  <si>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</si>
  <si>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</si>
  <si>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</si>
  <si>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</si>
  <si>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</si>
  <si>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</si>
  <si>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</si>
  <si>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</si>
  <si>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</si>
  <si>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</si>
  <si>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</si>
  <si>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</si>
  <si>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</si>
  <si>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</si>
  <si>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</si>
  <si>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</si>
  <si>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</si>
  <si>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</si>
  <si>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</si>
  <si>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</si>
  <si>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</si>
  <si>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</si>
  <si>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</si>
  <si>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</si>
  <si>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</si>
  <si>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</si>
  <si>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</si>
  <si>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</si>
  <si>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</si>
  <si>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</si>
  <si>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</si>
  <si>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</si>
  <si>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</si>
  <si>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</si>
  <si>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</si>
  <si>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</si>
  <si>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</si>
  <si>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</si>
  <si>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</si>
  <si>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</si>
  <si>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</si>
  <si>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</si>
  <si>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</si>
  <si>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</si>
  <si>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</si>
  <si>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</si>
  <si>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</si>
  <si>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</si>
  <si>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</si>
  <si>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</si>
  <si>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</si>
  <si>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</si>
  <si>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</si>
  <si>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</si>
  <si>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</si>
  <si>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</si>
  <si>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</si>
  <si>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</si>
  <si>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</si>
  <si>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</si>
  <si>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</si>
  <si>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</si>
  <si>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</si>
  <si>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</si>
  <si>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</si>
  <si>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</si>
  <si>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</si>
  <si>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</si>
  <si>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</si>
  <si>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</si>
  <si>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</si>
  <si>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</si>
  <si>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</si>
  <si>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</si>
  <si>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</si>
  <si>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</si>
  <si>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</si>
  <si>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</si>
  <si>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</si>
  <si>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</si>
  <si>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</si>
  <si>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</si>
  <si>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</si>
  <si>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</si>
  <si>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</si>
  <si>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</si>
  <si>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</si>
  <si>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</si>
  <si>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</si>
  <si>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</si>
  <si>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</si>
  <si>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</si>
  <si>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</si>
  <si>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</si>
  <si>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</si>
  <si>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</si>
  <si>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</si>
  <si>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</si>
  <si>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</si>
  <si>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</si>
  <si>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</si>
  <si>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</si>
  <si>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</si>
  <si>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</si>
  <si>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</si>
  <si>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</si>
  <si>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</si>
  <si>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</si>
  <si>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</si>
  <si>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</si>
  <si>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</si>
  <si>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</si>
  <si>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</si>
  <si>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</si>
  <si>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</si>
  <si>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</si>
  <si>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</si>
  <si>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</si>
  <si>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</si>
  <si>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</si>
  <si>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</si>
  <si>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</si>
  <si>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</si>
  <si>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</si>
  <si>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</si>
  <si>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</si>
  <si>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</si>
  <si>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</si>
  <si>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</si>
  <si>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</si>
  <si>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</si>
  <si>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</si>
  <si>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</si>
  <si>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</si>
  <si>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</si>
  <si>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</si>
  <si>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</si>
  <si>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</si>
  <si>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</si>
  <si>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</si>
  <si>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</si>
  <si>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</si>
  <si>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</si>
  <si>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</si>
  <si>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</si>
  <si>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</si>
  <si>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</si>
  <si>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</si>
  <si>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</si>
  <si>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</si>
  <si>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</si>
  <si>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</si>
  <si>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</si>
  <si>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</si>
  <si>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</si>
  <si>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</si>
  <si>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</si>
  <si>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</si>
  <si>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</si>
  <si>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</si>
  <si>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</si>
  <si>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</si>
  <si>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</si>
  <si>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</si>
  <si>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</si>
  <si>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</si>
  <si>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</si>
  <si>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</si>
  <si>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</si>
  <si>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</si>
  <si>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</si>
  <si>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</si>
  <si>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</si>
  <si>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</si>
  <si>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</si>
  <si>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</si>
  <si>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</si>
  <si>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</si>
  <si>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</si>
  <si>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</si>
  <si>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</si>
  <si>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</si>
  <si>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</si>
  <si>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</si>
  <si>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</si>
  <si>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</si>
  <si>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</si>
  <si>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</si>
  <si>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</si>
  <si>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</si>
  <si>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</si>
  <si>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</si>
  <si>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</si>
  <si>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</si>
  <si>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</si>
  <si>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</si>
  <si>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</si>
  <si>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</si>
  <si>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</si>
  <si>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</si>
  <si>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</si>
  <si>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</si>
  <si>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</si>
  <si>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</si>
  <si>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</si>
  <si>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</si>
  <si>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</si>
  <si>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</si>
  <si>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</si>
  <si>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</si>
  <si>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</si>
  <si>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</si>
  <si>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</si>
  <si>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</si>
  <si>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</si>
  <si>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</si>
  <si>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</si>
  <si>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</si>
  <si>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</si>
  <si>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</si>
  <si>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</si>
  <si>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</si>
  <si>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</si>
  <si>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</si>
  <si>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</si>
  <si>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</si>
  <si>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</si>
  <si>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</si>
  <si>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</si>
  <si>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</si>
  <si>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</si>
  <si>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</si>
  <si>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</si>
  <si>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</si>
  <si>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</si>
  <si>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</si>
  <si>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</si>
  <si>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</si>
  <si>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</si>
  <si>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</si>
  <si>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</si>
  <si>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</si>
  <si>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</si>
  <si>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</si>
  <si>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</si>
  <si>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</si>
  <si>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</si>
  <si>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</si>
  <si>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</si>
  <si>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</si>
  <si>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</si>
  <si>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</si>
  <si>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</si>
  <si>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</si>
  <si>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</si>
  <si>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</si>
  <si>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</si>
  <si>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</si>
  <si>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</si>
  <si>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</si>
  <si>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</si>
  <si>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</si>
  <si>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</si>
  <si>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</si>
  <si>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</si>
  <si>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</si>
  <si>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</si>
  <si>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</si>
  <si>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</si>
  <si>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</si>
  <si>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</si>
  <si>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</si>
  <si>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</si>
  <si>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</si>
  <si>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</si>
  <si>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</si>
  <si>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</si>
  <si>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</si>
  <si>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</si>
  <si>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</si>
  <si>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</si>
  <si>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</si>
  <si>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</si>
  <si>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</si>
  <si>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</si>
  <si>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</si>
  <si>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</si>
  <si>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</si>
  <si>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</si>
  <si>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</si>
  <si>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</si>
  <si>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</si>
  <si>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</si>
  <si>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</si>
  <si>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</si>
  <si>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</si>
  <si>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</si>
  <si>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</si>
  <si>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</si>
  <si>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</si>
  <si>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</si>
  <si>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</si>
  <si>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</si>
  <si>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</si>
  <si>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</si>
  <si>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</si>
  <si>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</si>
  <si>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</si>
  <si>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</si>
  <si>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</si>
  <si>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</si>
  <si>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</si>
  <si>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</si>
  <si>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</si>
  <si>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</si>
  <si>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</si>
  <si>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</si>
  <si>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</si>
  <si>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</si>
  <si>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</si>
  <si>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</si>
  <si>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</si>
  <si>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</si>
  <si>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</si>
  <si>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</si>
  <si>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</si>
  <si>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</si>
  <si>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</si>
  <si>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</si>
  <si>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</si>
  <si>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</si>
  <si>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</si>
  <si>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</si>
  <si>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</si>
  <si>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</si>
  <si>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</si>
  <si>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</si>
  <si>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</si>
  <si>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</si>
  <si>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</si>
  <si>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</si>
  <si>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</si>
  <si>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</si>
  <si>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</si>
  <si>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</si>
  <si>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</si>
  <si>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</si>
  <si>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</si>
  <si>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</si>
  <si>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</si>
  <si>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</si>
  <si>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</si>
  <si>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</si>
  <si>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</si>
  <si>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</si>
  <si>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</si>
  <si>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</si>
  <si>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</si>
  <si>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</si>
  <si>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</si>
  <si>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</si>
  <si>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</si>
  <si>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</si>
  <si>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</si>
  <si>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</si>
  <si>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</si>
  <si>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</si>
  <si>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</si>
  <si>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</si>
  <si>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</si>
  <si>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</si>
  <si>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</si>
  <si>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</si>
  <si>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</si>
  <si>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</si>
  <si>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</si>
  <si>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</si>
  <si>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</si>
  <si>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</si>
  <si>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</si>
  <si>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</si>
  <si>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</si>
  <si>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</si>
  <si>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</si>
  <si>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</si>
  <si>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</si>
  <si>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</si>
  <si>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</si>
  <si>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</si>
  <si>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</si>
  <si>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</si>
  <si>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</si>
  <si>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</si>
  <si>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</si>
  <si>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</si>
  <si>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</si>
  <si>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</si>
  <si>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</si>
  <si>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</si>
  <si>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</si>
  <si>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</si>
  <si>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</si>
  <si>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</si>
  <si>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</si>
  <si>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</si>
  <si>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</si>
  <si>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</si>
  <si>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</si>
  <si>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</si>
  <si>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</si>
  <si>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</si>
  <si>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</si>
  <si>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</si>
  <si>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</si>
  <si>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</si>
  <si>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</si>
  <si>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</si>
  <si>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</si>
  <si>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</si>
  <si>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</si>
  <si>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</si>
  <si>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</si>
  <si>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</si>
  <si>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</si>
  <si>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</si>
  <si>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</si>
  <si>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</si>
  <si>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</si>
  <si>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</si>
  <si>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</si>
  <si>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</si>
  <si>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</si>
  <si>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</si>
  <si>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</si>
  <si>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</si>
  <si>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</si>
  <si>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</si>
  <si>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</si>
  <si>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</si>
  <si>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</si>
  <si>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</si>
  <si>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</si>
  <si>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</si>
  <si>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</si>
  <si>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</si>
  <si>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</si>
  <si>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</si>
  <si>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</si>
  <si>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</si>
  <si>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</si>
  <si>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</si>
  <si>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</si>
  <si>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</si>
  <si>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</si>
  <si>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</si>
  <si>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</si>
  <si>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</si>
  <si>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</si>
  <si>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</si>
  <si>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</si>
  <si>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</si>
  <si>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</si>
  <si>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</si>
  <si>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</si>
  <si>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</si>
  <si>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</si>
  <si>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</si>
  <si>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</si>
  <si>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</si>
  <si>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</si>
  <si>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</si>
  <si>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</si>
  <si>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</si>
  <si>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</si>
  <si>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</si>
  <si>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</si>
  <si>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</si>
  <si>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</si>
  <si>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</si>
  <si>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</si>
  <si>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</si>
  <si>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</si>
  <si>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</si>
  <si>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</si>
  <si>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</si>
  <si>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</si>
  <si>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</si>
  <si>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</si>
  <si>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</si>
  <si>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</si>
  <si>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</si>
  <si>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</si>
  <si>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</si>
  <si>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</si>
  <si>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</si>
  <si>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</si>
  <si>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</si>
  <si>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</si>
  <si>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</si>
  <si>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</si>
  <si>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</si>
  <si>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</si>
  <si>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</si>
  <si>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</si>
  <si>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</si>
  <si>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</si>
  <si>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</si>
  <si>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</si>
  <si>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</si>
  <si>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</si>
  <si>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</si>
  <si>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</si>
  <si>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</si>
  <si>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</si>
  <si>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</si>
  <si>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</si>
  <si>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</si>
  <si>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</si>
  <si>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</si>
  <si>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</si>
  <si>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</si>
  <si>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</si>
  <si>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</si>
  <si>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</si>
  <si>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</si>
  <si>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</si>
  <si>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</si>
  <si>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</si>
  <si>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</si>
  <si>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</si>
  <si>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</si>
  <si>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</si>
  <si>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</si>
  <si>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</si>
  <si>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</si>
  <si>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</si>
  <si>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</si>
  <si>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</si>
  <si>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</si>
  <si>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</si>
  <si>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</si>
  <si>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</si>
  <si>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</si>
  <si>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</si>
  <si>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</si>
  <si>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</si>
  <si>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</si>
  <si>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</si>
  <si>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</si>
  <si>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</si>
  <si>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</si>
  <si>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</si>
  <si>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</si>
  <si>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</si>
  <si>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</si>
  <si>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</si>
  <si>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</si>
  <si>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</si>
  <si>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</si>
  <si>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</si>
  <si>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</si>
  <si>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</si>
  <si>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</si>
  <si>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</si>
  <si>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</si>
  <si>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</si>
  <si>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</si>
  <si>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</si>
  <si>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</si>
  <si>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</si>
  <si>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</si>
  <si>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</si>
  <si>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</si>
  <si>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</si>
  <si>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</si>
  <si>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</si>
  <si>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</si>
  <si>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</si>
  <si>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</si>
  <si>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</si>
  <si>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</si>
  <si>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</si>
  <si>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</si>
  <si>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</si>
  <si>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</si>
  <si>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</si>
  <si>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</si>
  <si>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</si>
  <si>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</si>
  <si>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</si>
  <si>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</si>
  <si>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</si>
  <si>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</si>
  <si>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</si>
  <si>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</si>
  <si>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</si>
  <si>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</si>
  <si>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</si>
  <si>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</si>
  <si>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</si>
  <si>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</si>
  <si>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</si>
  <si>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</si>
  <si>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</si>
  <si>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</si>
  <si>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</si>
  <si>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</si>
  <si>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</si>
  <si>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</si>
  <si>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</si>
  <si>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</si>
  <si>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</si>
  <si>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</si>
  <si>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</si>
  <si>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</si>
  <si>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</si>
  <si>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</si>
  <si>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</si>
  <si>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</si>
  <si>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</si>
  <si>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</si>
  <si>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</si>
  <si>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</si>
  <si>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</si>
  <si>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</si>
  <si>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</si>
  <si>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</si>
  <si>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</si>
  <si>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</si>
  <si>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</si>
  <si>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</si>
  <si>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</si>
  <si>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</si>
  <si>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</si>
  <si>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</si>
  <si>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</si>
  <si>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</si>
  <si>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</si>
  <si>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</si>
  <si>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</si>
  <si>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</si>
  <si>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</si>
  <si>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</si>
  <si>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</si>
  <si>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</si>
  <si>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</si>
  <si>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</si>
  <si>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</si>
  <si>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</si>
  <si>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</si>
  <si>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</si>
  <si>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</si>
  <si>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</si>
  <si>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</si>
  <si>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</si>
  <si>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</si>
  <si>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</si>
  <si>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</si>
  <si>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</si>
  <si>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</si>
  <si>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</si>
  <si>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</si>
  <si>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</si>
  <si>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</si>
  <si>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</si>
  <si>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</si>
  <si>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</si>
  <si>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</si>
  <si>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</si>
  <si>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</si>
  <si>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</si>
  <si>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</si>
  <si>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</si>
  <si>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</si>
  <si>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</si>
  <si>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</si>
  <si>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</si>
  <si>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</si>
  <si>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</si>
  <si>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</si>
  <si>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</si>
  <si>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</si>
  <si>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</si>
  <si>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</si>
  <si>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</si>
  <si>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</si>
  <si>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</si>
  <si>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</si>
  <si>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</si>
  <si>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</si>
  <si>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</si>
  <si>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</si>
  <si>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</si>
  <si>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</si>
  <si>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</si>
  <si>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</si>
  <si>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</si>
  <si>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</si>
  <si>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</si>
  <si>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</si>
  <si>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</si>
  <si>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</si>
  <si>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</si>
  <si>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</si>
  <si>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</si>
  <si>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</si>
  <si>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</si>
  <si>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</si>
  <si>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</si>
  <si>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</si>
  <si>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</si>
  <si>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</si>
  <si>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</si>
  <si>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</si>
  <si>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</si>
  <si>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</si>
  <si>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</si>
  <si>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</si>
  <si>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</si>
  <si>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</si>
  <si>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</si>
  <si>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</si>
  <si>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</si>
  <si>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</si>
  <si>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</si>
  <si>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</si>
  <si>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</si>
  <si>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</si>
  <si>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</si>
  <si>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</si>
  <si>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</si>
  <si>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</si>
  <si>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</si>
  <si>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</si>
  <si>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</si>
  <si>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</si>
  <si>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</si>
  <si>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</si>
  <si>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</si>
  <si>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</si>
  <si>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</si>
  <si>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</si>
  <si>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</si>
  <si>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</si>
  <si>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</si>
  <si>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</si>
  <si>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</si>
  <si>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</si>
  <si>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</si>
  <si>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</si>
  <si>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</si>
  <si>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</si>
  <si>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</si>
  <si>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</si>
  <si>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</si>
  <si>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</si>
  <si>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</si>
  <si>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</si>
  <si>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</si>
  <si>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</si>
  <si>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</si>
  <si>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</si>
  <si>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</si>
  <si>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</si>
  <si>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</si>
  <si>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</si>
  <si>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</si>
  <si>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</si>
  <si>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</si>
  <si>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</si>
  <si>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</si>
  <si>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</si>
  <si>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</si>
  <si>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</si>
  <si>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</si>
  <si>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</si>
  <si>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</si>
  <si>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</si>
  <si>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</si>
  <si>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</si>
  <si>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</si>
  <si>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</si>
  <si>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</si>
  <si>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</si>
  <si>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</si>
  <si>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</si>
  <si>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</si>
  <si>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</si>
  <si>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</si>
  <si>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</si>
  <si>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</si>
  <si>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</si>
  <si>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</si>
  <si>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</si>
  <si>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</si>
  <si>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</si>
  <si>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</si>
  <si>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</si>
  <si>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</si>
  <si>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</si>
  <si>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</si>
  <si>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</si>
  <si>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</si>
  <si>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</si>
  <si>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</si>
  <si>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</si>
  <si>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</si>
  <si>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</si>
  <si>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</si>
  <si>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</si>
  <si>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</si>
  <si>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</si>
  <si>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</si>
  <si>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</si>
  <si>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</si>
  <si>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</si>
  <si>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</si>
  <si>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</si>
  <si>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</si>
  <si>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</si>
  <si>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</si>
  <si>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</si>
  <si>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</si>
  <si>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</si>
  <si>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</si>
  <si>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</si>
  <si>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</si>
  <si>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</si>
  <si>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</si>
  <si>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</si>
  <si>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</si>
  <si>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</si>
  <si>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</si>
  <si>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</si>
  <si>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</si>
  <si>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</si>
  <si>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</si>
  <si>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</si>
  <si>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</si>
  <si>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</si>
  <si>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</si>
  <si>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</si>
  <si>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</si>
  <si>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</si>
  <si>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</si>
  <si>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</si>
  <si>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</si>
  <si>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</si>
  <si>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</si>
  <si>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</si>
  <si>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</si>
  <si>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</si>
  <si>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</si>
  <si>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</si>
  <si>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</si>
  <si>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</si>
  <si>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</si>
  <si>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</si>
  <si>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</si>
  <si>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</si>
  <si>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</si>
  <si>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</si>
  <si>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</si>
  <si>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</si>
  <si>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</si>
  <si>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</si>
  <si>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</si>
  <si>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</si>
  <si>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</si>
  <si>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</si>
  <si>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</si>
  <si>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</si>
  <si>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</si>
  <si>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</si>
  <si>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</si>
  <si>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</si>
  <si>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</si>
  <si>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</si>
  <si>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</si>
  <si>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</si>
  <si>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</si>
  <si>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</si>
  <si>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</si>
  <si>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</si>
  <si>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</si>
  <si>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</si>
  <si>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</si>
  <si>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</si>
  <si>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</si>
  <si>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</si>
  <si>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</si>
  <si>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</si>
  <si>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</si>
  <si>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</si>
  <si>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</si>
  <si>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</si>
  <si>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</si>
  <si>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</si>
  <si>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</si>
  <si>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</si>
  <si>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</si>
  <si>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</si>
  <si>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</si>
  <si>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</si>
  <si>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</si>
  <si>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</si>
  <si>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</si>
  <si>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</si>
  <si>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</si>
  <si>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</si>
  <si>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</si>
  <si>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</si>
  <si>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</si>
  <si>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</si>
  <si>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</si>
  <si>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</si>
  <si>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</si>
  <si>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</si>
  <si>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</si>
  <si>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</si>
  <si>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</si>
  <si>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</si>
  <si>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</si>
  <si>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</si>
  <si>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</si>
  <si>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</si>
  <si>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</si>
  <si>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</si>
  <si>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</si>
  <si>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</si>
  <si>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</si>
  <si>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</si>
  <si>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</si>
  <si>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</si>
  <si>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</si>
  <si>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</si>
  <si>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</si>
  <si>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</si>
  <si>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</si>
  <si>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</si>
  <si>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</si>
  <si>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</si>
  <si>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</si>
  <si>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</si>
  <si>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</si>
  <si>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</si>
  <si>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</si>
  <si>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</si>
  <si>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</si>
  <si>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</si>
  <si>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</si>
  <si>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</si>
  <si>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</si>
  <si>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</si>
  <si>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</si>
  <si>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</si>
  <si>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</si>
  <si>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</si>
  <si>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</si>
  <si>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</si>
  <si>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</si>
  <si>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</si>
  <si>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</si>
  <si>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</si>
  <si>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</si>
  <si>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</si>
  <si>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</si>
  <si>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</si>
  <si>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</si>
  <si>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</si>
  <si>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</si>
  <si>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</si>
  <si>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</si>
  <si>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</si>
  <si>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</si>
  <si>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</si>
  <si>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</si>
  <si>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</si>
  <si>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</si>
  <si>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</si>
  <si>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</si>
  <si>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</si>
  <si>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</si>
  <si>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</si>
  <si>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</si>
  <si>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</si>
  <si>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</si>
  <si>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</si>
  <si>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</si>
  <si>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</si>
  <si>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</si>
  <si>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</si>
  <si>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</si>
  <si>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</si>
  <si>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</si>
  <si>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</si>
  <si>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</si>
  <si>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</si>
  <si>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</si>
  <si>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</si>
  <si>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</si>
  <si>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</si>
  <si>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</si>
  <si>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</si>
  <si>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</si>
  <si>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</si>
  <si>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</si>
  <si>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</si>
  <si>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</si>
  <si>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</si>
  <si>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</si>
  <si>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</si>
  <si>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</si>
  <si>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</si>
  <si>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</si>
  <si>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</si>
  <si>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</si>
  <si>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</si>
  <si>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</si>
  <si>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</si>
  <si>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</si>
  <si>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</si>
  <si>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</si>
  <si>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</si>
  <si>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</si>
  <si>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</si>
  <si>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</si>
  <si>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</si>
  <si>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</si>
  <si>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</si>
  <si>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</si>
  <si>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</si>
  <si>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</si>
  <si>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</si>
  <si>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</si>
  <si>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</si>
  <si>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</si>
  <si>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</si>
  <si>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</si>
  <si>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</si>
  <si>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</si>
  <si>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</si>
  <si>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</si>
  <si>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</si>
  <si>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</si>
  <si>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</si>
  <si>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</si>
  <si>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</si>
  <si>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</si>
  <si>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</si>
  <si>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</si>
  <si>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</si>
  <si>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</si>
  <si>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</si>
  <si>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</si>
  <si>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</si>
  <si>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</si>
  <si>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</si>
  <si>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</si>
  <si>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</si>
  <si>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</si>
  <si>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</si>
  <si>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</si>
  <si>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</si>
  <si>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</si>
  <si>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</si>
  <si>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</si>
  <si>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</si>
  <si>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</si>
  <si>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</si>
  <si>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</si>
  <si>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</si>
  <si>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</si>
  <si>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</si>
  <si>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</si>
  <si>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</si>
  <si>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</si>
  <si>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</si>
  <si>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</si>
  <si>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</si>
  <si>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</si>
  <si>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</si>
  <si>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</si>
  <si>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</si>
  <si>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</si>
  <si>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</si>
  <si>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</si>
  <si>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</si>
  <si>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</si>
  <si>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</si>
  <si>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</si>
  <si>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</si>
  <si>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</si>
  <si>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</si>
  <si>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</si>
  <si>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</si>
  <si>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</si>
  <si>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</si>
  <si>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</si>
  <si>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</si>
  <si>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</si>
  <si>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</si>
  <si>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</si>
  <si>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</si>
  <si>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</si>
  <si>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</si>
  <si>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</si>
  <si>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</si>
  <si>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</si>
  <si>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</si>
  <si>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</si>
  <si>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</si>
  <si>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</si>
  <si>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</si>
  <si>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</si>
  <si>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</si>
  <si>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</si>
  <si>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</si>
  <si>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</si>
  <si>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</si>
  <si>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</si>
  <si>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</si>
  <si>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</si>
  <si>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</si>
  <si>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</si>
  <si>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</si>
  <si>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</si>
  <si>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</si>
  <si>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</si>
  <si>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</si>
  <si>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</si>
  <si>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</si>
  <si>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</si>
  <si>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</si>
  <si>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</si>
  <si>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</si>
  <si>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</si>
  <si>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</si>
  <si>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</si>
  <si>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</si>
  <si>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</si>
  <si>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</si>
  <si>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</si>
  <si>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</si>
  <si>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</si>
  <si>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</si>
  <si>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</si>
  <si>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</si>
  <si>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</si>
  <si>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</si>
  <si>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</si>
  <si>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</si>
  <si>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</si>
  <si>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</si>
  <si>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</si>
  <si>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</si>
  <si>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</si>
  <si>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</si>
  <si>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</si>
  <si>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</si>
  <si>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</si>
  <si>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</si>
  <si>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</si>
  <si>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</si>
  <si>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</si>
  <si>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</si>
  <si>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</si>
  <si>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</si>
  <si>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</si>
  <si>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</si>
  <si>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</si>
  <si>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</si>
  <si>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</si>
  <si>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</si>
  <si>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</si>
  <si>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</si>
  <si>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</si>
  <si>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</si>
  <si>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</si>
  <si>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</si>
  <si>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</si>
  <si>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</si>
  <si>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</si>
  <si>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</si>
  <si>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</si>
  <si>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</si>
  <si>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</si>
  <si>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</si>
  <si>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</si>
  <si>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</si>
  <si>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</si>
  <si>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</si>
  <si>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</si>
  <si>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</si>
  <si>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</si>
  <si>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</si>
  <si>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</si>
  <si>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</si>
  <si>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</si>
  <si>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</si>
  <si>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</si>
  <si>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</si>
  <si>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</si>
  <si>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</si>
  <si>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</si>
  <si>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</si>
  <si>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</si>
  <si>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</si>
  <si>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</si>
  <si>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</si>
  <si>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</si>
  <si>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</si>
  <si>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</si>
  <si>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</si>
  <si>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</si>
  <si>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</si>
  <si>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</si>
  <si>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</si>
  <si>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</si>
  <si>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</si>
  <si>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</si>
  <si>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</si>
  <si>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</si>
  <si>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</si>
  <si>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</si>
  <si>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</si>
  <si>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</si>
  <si>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</si>
  <si>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</si>
  <si>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</si>
  <si>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</si>
  <si>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</si>
  <si>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</si>
  <si>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</si>
  <si>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</si>
  <si>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</si>
  <si>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</si>
  <si>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</si>
  <si>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</si>
  <si>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</si>
  <si>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</si>
  <si>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</si>
  <si>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</si>
  <si>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</si>
  <si>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</si>
  <si>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</si>
  <si>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</si>
  <si>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</si>
  <si>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</si>
  <si>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</si>
  <si>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</si>
  <si>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</si>
  <si>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</si>
  <si>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</si>
  <si>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</si>
  <si>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</si>
  <si>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</si>
  <si>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</si>
  <si>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</si>
  <si>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</si>
  <si>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</si>
  <si>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</si>
  <si>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</si>
  <si>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</si>
  <si>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</si>
  <si>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</si>
  <si>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</si>
  <si>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</si>
  <si>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</si>
  <si>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</si>
  <si>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</si>
  <si>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</si>
  <si>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</si>
  <si>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</si>
  <si>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</si>
  <si>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</si>
  <si>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</si>
  <si>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</si>
  <si>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</si>
  <si>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</si>
  <si>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</si>
  <si>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</si>
  <si>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</si>
  <si>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</si>
  <si>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</si>
  <si>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</si>
  <si>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</si>
  <si>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</si>
  <si>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</si>
  <si>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</si>
  <si>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</si>
  <si>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</si>
  <si>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</si>
  <si>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</si>
  <si>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</si>
  <si>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</si>
  <si>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</si>
  <si>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</si>
  <si>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</si>
  <si>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</si>
  <si>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</si>
  <si>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</si>
  <si>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</si>
  <si>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</si>
  <si>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</si>
  <si>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</si>
  <si>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</si>
  <si>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</si>
  <si>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</si>
  <si>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</si>
  <si>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</si>
  <si>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</si>
  <si>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</si>
  <si>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</si>
  <si>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</si>
  <si>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</si>
  <si>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</si>
  <si>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</si>
  <si>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</si>
  <si>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</si>
  <si>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</si>
  <si>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</si>
  <si>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</si>
  <si>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</si>
  <si>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</si>
  <si>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</si>
  <si>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</si>
  <si>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</si>
  <si>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</si>
  <si>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</si>
  <si>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</si>
  <si>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</si>
  <si>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</si>
  <si>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</si>
  <si>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</si>
  <si>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</si>
  <si>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</si>
  <si>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</si>
  <si>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</si>
  <si>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</si>
  <si>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</si>
  <si>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</si>
  <si>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</si>
  <si>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</si>
  <si>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</si>
  <si>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</si>
  <si>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</si>
  <si>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</si>
  <si>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</si>
  <si>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</si>
  <si>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</si>
  <si>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</si>
  <si>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</si>
  <si>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</si>
  <si>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</si>
  <si>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</si>
  <si>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</si>
  <si>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</si>
  <si>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</si>
  <si>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</si>
  <si>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</si>
  <si>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</si>
  <si>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</si>
  <si>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</si>
  <si>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</si>
  <si>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</si>
  <si>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</si>
  <si>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</si>
  <si>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</si>
  <si>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</si>
  <si>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</si>
  <si>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</si>
  <si>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</si>
  <si>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</si>
  <si>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</si>
  <si>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</si>
  <si>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</si>
  <si>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</si>
  <si>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</si>
  <si>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</si>
  <si>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</si>
  <si>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</si>
  <si>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</si>
  <si>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</si>
  <si>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</si>
  <si>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</si>
  <si>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</si>
  <si>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</si>
  <si>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</si>
  <si>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</si>
  <si>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</si>
  <si>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</si>
  <si>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</si>
  <si>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</si>
  <si>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</si>
  <si>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</si>
  <si>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</si>
  <si>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</si>
  <si>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</si>
  <si>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</si>
  <si>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</si>
  <si>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</si>
  <si>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</si>
  <si>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</si>
  <si>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</si>
  <si>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</si>
  <si>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</si>
  <si>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</si>
  <si>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</si>
  <si>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</si>
  <si>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</si>
  <si>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</si>
  <si>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</si>
  <si>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</si>
  <si>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</si>
  <si>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</si>
  <si>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</si>
  <si>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</si>
  <si>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</si>
  <si>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</si>
  <si>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</si>
  <si>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</si>
  <si>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</si>
  <si>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</si>
  <si>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</si>
  <si>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</si>
  <si>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</si>
  <si>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</si>
  <si>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</si>
  <si>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</si>
  <si>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</si>
  <si>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</si>
  <si>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</si>
  <si>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</si>
  <si>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</si>
  <si>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</si>
  <si>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</si>
  <si>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</si>
  <si>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</si>
  <si>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</si>
  <si>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</si>
  <si>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</si>
  <si>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</si>
  <si>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</si>
  <si>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</si>
  <si>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</si>
  <si>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</si>
  <si>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</si>
  <si>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</si>
  <si>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</si>
  <si>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</si>
  <si>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</si>
  <si>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</si>
  <si>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</si>
  <si>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</si>
  <si>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</si>
  <si>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</si>
  <si>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</si>
  <si>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</si>
  <si>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</si>
  <si>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</si>
  <si>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</si>
  <si>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</si>
  <si>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</si>
  <si>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</si>
  <si>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</si>
  <si>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</si>
  <si>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</si>
  <si>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</si>
  <si>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</si>
  <si>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</si>
  <si>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</si>
  <si>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</si>
  <si>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</si>
  <si>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</si>
  <si>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</si>
  <si>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</si>
  <si>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</si>
  <si>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</si>
  <si>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</si>
  <si>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</si>
  <si>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</si>
  <si>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</si>
  <si>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</si>
  <si>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</si>
  <si>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</si>
  <si>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</si>
  <si>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</si>
  <si>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</si>
  <si>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</si>
  <si>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</si>
  <si>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</si>
  <si>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</si>
  <si>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</si>
  <si>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</si>
  <si>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</si>
  <si>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</si>
  <si>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</si>
  <si>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</si>
  <si>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</si>
  <si>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</si>
  <si>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</si>
  <si>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</si>
  <si>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</si>
  <si>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</si>
  <si>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</si>
  <si>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</si>
  <si>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</si>
  <si>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</si>
  <si>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</si>
  <si>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</si>
  <si>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</si>
  <si>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</si>
  <si>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</si>
  <si>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</si>
  <si>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</si>
  <si>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</si>
  <si>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</si>
  <si>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</si>
  <si>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</si>
  <si>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</si>
  <si>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</si>
  <si>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</si>
  <si>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</si>
  <si>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</si>
  <si>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</si>
  <si>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</si>
  <si>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</si>
  <si>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</si>
  <si>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</si>
  <si>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</si>
  <si>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</si>
  <si>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</si>
  <si>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</si>
  <si>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</si>
  <si>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</si>
  <si>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</si>
  <si>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</si>
  <si>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</si>
  <si>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</si>
  <si>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</si>
  <si>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</si>
  <si>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</si>
  <si>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</si>
  <si>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</si>
  <si>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</si>
  <si>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</si>
  <si>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</si>
  <si>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</si>
  <si>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</si>
  <si>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</si>
  <si>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</si>
  <si>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</si>
  <si>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</si>
  <si>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</si>
  <si>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</si>
  <si>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</si>
  <si>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</si>
  <si>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</si>
  <si>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</si>
  <si>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</si>
  <si>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</si>
  <si>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</si>
  <si>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</si>
  <si>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</si>
  <si>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</si>
  <si>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</si>
  <si>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</si>
  <si>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</si>
  <si>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</si>
  <si>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</si>
  <si>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</si>
  <si>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</si>
  <si>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</si>
  <si>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</si>
  <si>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</si>
  <si>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</si>
  <si>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</si>
  <si>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</si>
  <si>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</si>
  <si>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</si>
  <si>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</si>
  <si>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</si>
  <si>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</si>
  <si>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</si>
  <si>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</si>
  <si>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</si>
  <si>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</si>
  <si>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</si>
  <si>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</si>
  <si>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</si>
  <si>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</si>
  <si>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</si>
  <si>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</si>
  <si>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</si>
  <si>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</si>
  <si>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</si>
  <si>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</si>
  <si>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</si>
  <si>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</si>
  <si>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</si>
  <si>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</si>
  <si>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</si>
  <si>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</si>
  <si>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</si>
  <si>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</si>
  <si>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</si>
  <si>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</si>
  <si>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</si>
  <si>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</si>
  <si>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</si>
  <si>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</si>
  <si>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</si>
  <si>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</si>
  <si>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</si>
  <si>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</si>
  <si>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</si>
  <si>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</si>
  <si>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</si>
  <si>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</si>
  <si>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</si>
  <si>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</si>
  <si>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</si>
  <si>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</si>
  <si>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</si>
  <si>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</si>
  <si>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</si>
  <si>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</si>
  <si>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</si>
  <si>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</si>
  <si>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</si>
  <si>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</si>
  <si>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</si>
  <si>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</si>
  <si>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</si>
  <si>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</si>
  <si>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</si>
  <si>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</si>
  <si>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</si>
  <si>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</si>
  <si>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</si>
  <si>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</si>
  <si>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</si>
  <si>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</si>
  <si>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</si>
  <si>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</si>
  <si>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</si>
  <si>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</si>
  <si>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</si>
  <si>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</si>
  <si>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</si>
  <si>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</si>
  <si>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</si>
  <si>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</si>
  <si>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</si>
  <si>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</si>
  <si>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</si>
  <si>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</si>
  <si>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</si>
  <si>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</si>
  <si>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</si>
  <si>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</si>
  <si>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</si>
  <si>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</si>
  <si>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</si>
  <si>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</si>
  <si>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</si>
  <si>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</si>
  <si>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</si>
  <si>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</si>
  <si>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</si>
  <si>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</si>
  <si>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</si>
  <si>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</si>
  <si>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</si>
  <si>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</si>
  <si>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</si>
  <si>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</si>
  <si>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</si>
  <si>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</si>
  <si>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</si>
  <si>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</si>
  <si>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</si>
  <si>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</si>
  <si>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</si>
  <si>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</si>
  <si>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</si>
  <si>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</si>
  <si>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</si>
  <si>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</si>
  <si>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</si>
  <si>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</si>
  <si>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</si>
  <si>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</si>
  <si>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</si>
  <si>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</si>
  <si>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</si>
  <si>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</si>
  <si>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</si>
  <si>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</si>
  <si>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</si>
  <si>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</si>
  <si>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</si>
  <si>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</si>
  <si>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</si>
  <si>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</si>
  <si>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</si>
  <si>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</si>
  <si>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</si>
  <si>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</si>
  <si>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</si>
  <si>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</si>
  <si>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</si>
  <si>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</si>
  <si>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</si>
  <si>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</si>
  <si>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</si>
  <si>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</si>
  <si>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</si>
  <si>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</si>
  <si>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</si>
  <si>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</si>
  <si>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</si>
  <si>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</si>
  <si>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</si>
  <si>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</si>
  <si>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</si>
  <si>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</si>
  <si>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</si>
  <si>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</si>
  <si>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</si>
  <si>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</si>
  <si>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</si>
  <si>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</si>
  <si>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</si>
  <si>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</si>
  <si>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</si>
  <si>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</si>
  <si>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</si>
  <si>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</si>
  <si>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</si>
  <si>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</si>
  <si>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</si>
  <si>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</si>
  <si>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</si>
  <si>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</si>
  <si>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</si>
  <si>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</si>
  <si>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</si>
  <si>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</si>
  <si>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</si>
  <si>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</si>
  <si>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</si>
  <si>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</si>
  <si>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</si>
  <si>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</si>
  <si>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</si>
  <si>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</si>
  <si>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</si>
  <si>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</si>
  <si>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</si>
  <si>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</si>
  <si>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</si>
  <si>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</si>
  <si>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</si>
  <si>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</si>
  <si>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</si>
  <si>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</si>
  <si>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</si>
  <si>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</si>
  <si>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</si>
  <si>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</si>
  <si>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</si>
  <si>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</si>
  <si>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</si>
  <si>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</si>
  <si>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</si>
  <si>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</si>
  <si>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</si>
  <si>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</si>
  <si>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</si>
  <si>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</si>
  <si>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</si>
  <si>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</si>
  <si>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</si>
  <si>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</si>
  <si>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</si>
  <si>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</si>
  <si>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</si>
  <si>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</si>
  <si>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</si>
  <si>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</si>
  <si>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</si>
  <si>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</si>
  <si>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</si>
  <si>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</si>
  <si>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</si>
  <si>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</si>
  <si>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</si>
  <si>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</si>
  <si>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</si>
  <si>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</si>
  <si>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</si>
  <si>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</si>
  <si>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</si>
  <si>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</si>
  <si>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</si>
  <si>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</si>
  <si>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</si>
  <si>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</si>
  <si>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</si>
  <si>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</si>
  <si>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</si>
  <si>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</si>
  <si>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</si>
  <si>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</si>
  <si>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</si>
  <si>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</si>
  <si>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</si>
  <si>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</si>
  <si>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</si>
  <si>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</si>
  <si>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</si>
  <si>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</si>
  <si>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</si>
  <si>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</si>
  <si>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</si>
  <si>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</si>
  <si>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</si>
  <si>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</si>
  <si>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</si>
  <si>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</si>
  <si>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</si>
  <si>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</si>
  <si>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</si>
  <si>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</si>
  <si>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</si>
  <si>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</si>
  <si>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</si>
  <si>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</si>
  <si>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</si>
  <si>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</si>
  <si>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</si>
  <si>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</si>
  <si>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</si>
  <si>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</si>
  <si>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</si>
  <si>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</si>
  <si>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</si>
  <si>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</si>
  <si>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</si>
  <si>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</si>
  <si>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</si>
  <si>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</si>
  <si>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</si>
  <si>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</si>
  <si>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</si>
  <si>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</si>
  <si>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</si>
  <si>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</si>
  <si>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</si>
  <si>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</si>
  <si>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</si>
  <si>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</si>
  <si>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</si>
  <si>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</si>
  <si>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</si>
  <si>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</si>
  <si>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</si>
  <si>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</si>
  <si>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</si>
  <si>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</si>
  <si>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</si>
  <si>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</si>
  <si>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</si>
  <si>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</si>
  <si>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</si>
  <si>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</si>
  <si>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</si>
  <si>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</si>
  <si>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</si>
  <si>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</si>
  <si>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</si>
  <si>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</si>
  <si>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</si>
  <si>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</si>
  <si>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</si>
  <si>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</si>
  <si>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</si>
  <si>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</si>
  <si>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</si>
  <si>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</si>
  <si>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</si>
  <si>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</si>
  <si>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</si>
  <si>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</si>
  <si>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</si>
  <si>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</si>
  <si>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</si>
  <si>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</si>
  <si>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</si>
  <si>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</si>
  <si>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</si>
  <si>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</si>
  <si>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</si>
  <si>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</si>
  <si>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</si>
  <si>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</si>
  <si>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</si>
  <si>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</si>
  <si>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</si>
  <si>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</si>
  <si>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</si>
  <si>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</si>
  <si>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</si>
  <si>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</si>
  <si>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</si>
  <si>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</si>
  <si>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</si>
  <si>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</si>
  <si>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</si>
  <si>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</si>
  <si>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</si>
  <si>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</si>
  <si>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</si>
  <si>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</si>
  <si>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</si>
  <si>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</si>
  <si>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</si>
  <si>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</si>
  <si>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</si>
  <si>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</si>
  <si>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</si>
  <si>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</si>
  <si>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</si>
  <si>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</si>
  <si>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</si>
  <si>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</si>
  <si>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</si>
  <si>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</si>
  <si>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</si>
  <si>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</si>
  <si>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</si>
  <si>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</si>
  <si>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</si>
  <si>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</si>
  <si>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</si>
  <si>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</si>
  <si>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</si>
  <si>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</si>
  <si>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</si>
  <si>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</si>
  <si>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</si>
  <si>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</si>
  <si>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</si>
  <si>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</si>
  <si>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</si>
  <si>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</si>
  <si>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</si>
  <si>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</si>
  <si>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</si>
  <si>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</si>
  <si>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</si>
  <si>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</si>
  <si>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</si>
  <si>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</si>
  <si>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</si>
  <si>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</si>
  <si>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</si>
  <si>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</si>
  <si>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</si>
  <si>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</si>
  <si>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</si>
  <si>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</si>
  <si>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</si>
  <si>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</si>
  <si>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</si>
  <si>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</si>
  <si>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</si>
  <si>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</si>
  <si>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</si>
  <si>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</si>
  <si>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</si>
  <si>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</si>
  <si>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</si>
  <si>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</si>
  <si>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</si>
  <si>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</si>
  <si>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</si>
  <si>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</si>
  <si>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</si>
  <si>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</si>
  <si>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</si>
  <si>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</si>
  <si>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</si>
  <si>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</si>
  <si>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</si>
  <si>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</si>
  <si>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</si>
  <si>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</si>
  <si>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</si>
  <si>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</si>
  <si>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</si>
  <si>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</si>
  <si>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</si>
  <si>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</si>
  <si>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</si>
  <si>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</si>
  <si>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</si>
  <si>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</si>
  <si>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</si>
  <si>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</si>
  <si>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</si>
  <si>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</si>
  <si>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</si>
  <si>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</si>
  <si>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</si>
  <si>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</si>
  <si>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</si>
  <si>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</si>
  <si>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</si>
  <si>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</si>
  <si>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</si>
  <si>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</si>
  <si>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</si>
  <si>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</si>
  <si>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</si>
  <si>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</si>
  <si>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</si>
  <si>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</si>
  <si>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</si>
  <si>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</si>
  <si>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</si>
  <si>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</si>
  <si>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</si>
  <si>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</si>
  <si>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</si>
  <si>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</si>
  <si>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</si>
  <si>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</si>
  <si>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</si>
  <si>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</si>
  <si>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</si>
  <si>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</si>
  <si>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</si>
  <si>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</si>
  <si>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</si>
  <si>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</si>
  <si>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</si>
  <si>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</si>
  <si>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</si>
  <si>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</si>
  <si>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</si>
  <si>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</si>
  <si>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</si>
  <si>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</si>
  <si>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</si>
  <si>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</si>
  <si>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</si>
  <si>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</si>
  <si>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</si>
  <si>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</si>
  <si>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</si>
  <si>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</si>
  <si>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</si>
  <si>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</si>
  <si>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</si>
  <si>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</si>
  <si>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</si>
  <si>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</si>
  <si>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</si>
  <si>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</si>
  <si>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</si>
  <si>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</si>
  <si>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</si>
  <si>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</si>
  <si>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</si>
  <si>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</si>
  <si>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</si>
  <si>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</si>
  <si>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</si>
  <si>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</si>
  <si>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</si>
  <si>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</si>
  <si>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</si>
  <si>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</si>
  <si>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</si>
  <si>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</si>
  <si>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</si>
  <si>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</si>
  <si>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</si>
  <si>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</si>
  <si>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</si>
  <si>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</si>
  <si>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</si>
  <si>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</si>
  <si>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</si>
  <si>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</si>
  <si>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</si>
  <si>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</si>
  <si>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</si>
  <si>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</si>
  <si>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</si>
  <si>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</si>
  <si>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</si>
  <si>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</si>
  <si>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</si>
  <si>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</si>
  <si>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</si>
  <si>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</si>
  <si>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</si>
  <si>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</si>
  <si>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</si>
  <si>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</si>
  <si>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</si>
  <si>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</si>
  <si>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</si>
  <si>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</si>
  <si>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</si>
  <si>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</si>
  <si>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</si>
  <si>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</si>
  <si>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</si>
  <si>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</si>
  <si>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</si>
  <si>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</si>
  <si>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</si>
  <si>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</si>
  <si>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</si>
  <si>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</si>
  <si>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</si>
  <si>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</si>
  <si>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</si>
  <si>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</si>
  <si>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</si>
  <si>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</si>
  <si>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</si>
  <si>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</si>
  <si>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</si>
  <si>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</si>
  <si>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</si>
  <si>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</si>
  <si>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</si>
  <si>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</si>
  <si>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</si>
  <si>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</si>
  <si>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</si>
  <si>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</si>
  <si>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</si>
  <si>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</si>
  <si>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</si>
  <si>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</si>
  <si>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</si>
  <si>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</si>
  <si>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</si>
  <si>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</si>
  <si>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</si>
  <si>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</si>
  <si>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</si>
  <si>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</si>
  <si>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</si>
  <si>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</si>
  <si>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</si>
  <si>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</si>
  <si>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</si>
  <si>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</si>
  <si>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</si>
  <si>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</si>
  <si>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</si>
  <si>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</si>
  <si>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</si>
  <si>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</si>
  <si>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</si>
  <si>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</si>
  <si>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</si>
  <si>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</si>
  <si>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</si>
  <si>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</si>
  <si>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</si>
  <si>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</si>
  <si>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</si>
  <si>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</si>
  <si>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</si>
  <si>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</si>
  <si>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</si>
  <si>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</si>
  <si>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</si>
  <si>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</si>
  <si>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</si>
  <si>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</si>
  <si>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</si>
  <si>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</si>
  <si>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</si>
  <si>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</si>
  <si>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</si>
  <si>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</si>
  <si>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</si>
  <si>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</si>
  <si>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</si>
  <si>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</si>
  <si>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</si>
  <si>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</si>
  <si>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</si>
  <si>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</si>
  <si>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</si>
  <si>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</si>
  <si>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</si>
  <si>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</si>
  <si>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</si>
  <si>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</si>
  <si>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</si>
  <si>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</si>
  <si>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</si>
  <si>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</si>
  <si>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</si>
  <si>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</si>
  <si>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</si>
  <si>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</si>
  <si>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</si>
  <si>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</si>
  <si>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</si>
  <si>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</si>
  <si>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</si>
  <si>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</si>
  <si>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</si>
  <si>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</si>
  <si>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</si>
  <si>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</si>
  <si>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</si>
  <si>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</si>
  <si>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</si>
  <si>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</si>
  <si>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</si>
  <si>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</si>
  <si>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</si>
  <si>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</si>
  <si>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</si>
  <si>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</si>
  <si>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</si>
  <si>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</si>
  <si>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</si>
  <si>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</si>
  <si>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</si>
  <si>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</si>
  <si>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</si>
  <si>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</si>
  <si>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</si>
  <si>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</si>
  <si>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</si>
  <si>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</si>
  <si>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</si>
  <si>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</si>
  <si>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</si>
  <si>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</si>
  <si>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</si>
  <si>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</si>
  <si>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</si>
  <si>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</si>
  <si>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</si>
  <si>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</si>
  <si>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</si>
  <si>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</si>
  <si>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</si>
  <si>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</si>
  <si>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</si>
  <si>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</si>
  <si>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</si>
  <si>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</si>
  <si>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</si>
  <si>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</si>
  <si>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</si>
  <si>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</si>
  <si>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</si>
  <si>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</si>
  <si>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</si>
  <si>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</si>
  <si>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</si>
  <si>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</si>
  <si>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</si>
  <si>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</si>
  <si>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</si>
  <si>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</si>
  <si>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</si>
  <si>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</si>
  <si>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</si>
  <si>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</si>
  <si>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</si>
  <si>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</si>
  <si>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</si>
  <si>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</si>
  <si>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</si>
  <si>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</si>
  <si>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</si>
  <si>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</si>
  <si>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</si>
  <si>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</si>
  <si>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</si>
  <si>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</si>
  <si>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</si>
  <si>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</si>
  <si>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</si>
  <si>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</si>
  <si>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</si>
  <si>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</si>
  <si>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</si>
  <si>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</si>
  <si>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</si>
  <si>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</si>
  <si>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</si>
  <si>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</si>
  <si>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</si>
  <si>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</si>
  <si>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</si>
  <si>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</si>
  <si>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</si>
  <si>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</si>
  <si>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</si>
  <si>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</si>
  <si>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</si>
  <si>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</si>
  <si>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</si>
  <si>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</si>
  <si>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</si>
  <si>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</si>
  <si>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</si>
  <si>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</si>
  <si>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</si>
  <si>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</si>
  <si>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</si>
  <si>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</si>
  <si>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</si>
  <si>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</si>
  <si>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</si>
  <si>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</si>
  <si>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</si>
  <si>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</si>
  <si>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</si>
  <si>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</si>
  <si>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</si>
  <si>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</si>
  <si>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</si>
  <si>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</si>
  <si>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</si>
  <si>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</si>
  <si>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</si>
  <si>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</si>
  <si>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</si>
  <si>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</si>
  <si>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</si>
  <si>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</si>
  <si>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</si>
  <si>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</si>
  <si>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</si>
  <si>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</si>
  <si>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</si>
  <si>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</si>
  <si>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</si>
  <si>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</si>
  <si>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</si>
  <si>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</si>
  <si>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</si>
  <si>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</si>
  <si>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</si>
  <si>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</si>
  <si>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</si>
  <si>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</si>
  <si>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</si>
  <si>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</si>
  <si>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</si>
  <si>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</si>
  <si>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</si>
  <si>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</si>
  <si>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</si>
  <si>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</si>
  <si>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</si>
  <si>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</si>
  <si>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</si>
  <si>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</si>
  <si>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</si>
  <si>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</si>
  <si>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</si>
  <si>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</si>
  <si>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</si>
  <si>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</si>
  <si>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</si>
  <si>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</si>
  <si>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</si>
  <si>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</si>
  <si>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</si>
  <si>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</si>
  <si>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</si>
  <si>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</si>
  <si>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</si>
  <si>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</si>
  <si>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</si>
  <si>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</si>
  <si>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</si>
  <si>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</si>
  <si>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</si>
  <si>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</si>
  <si>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</si>
  <si>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</si>
  <si>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</si>
  <si>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</si>
  <si>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</si>
  <si>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</si>
  <si>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</si>
  <si>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</si>
  <si>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</si>
  <si>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</si>
  <si>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</si>
  <si>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</si>
  <si>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</si>
  <si>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</si>
  <si>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</si>
  <si>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</si>
  <si>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</si>
  <si>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</si>
  <si>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</si>
  <si>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</si>
  <si>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</si>
  <si>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</si>
  <si>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</si>
  <si>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</si>
  <si>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</si>
  <si>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</si>
  <si>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</si>
  <si>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</si>
  <si>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</si>
  <si>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</si>
  <si>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</si>
  <si>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</si>
  <si>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</si>
  <si>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</si>
  <si>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</si>
  <si>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</si>
  <si>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</si>
  <si>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</si>
  <si>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</si>
  <si>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</si>
  <si>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</si>
  <si>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</si>
  <si>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</si>
  <si>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</si>
  <si>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</si>
  <si>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</si>
  <si>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</si>
  <si>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</si>
  <si>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</si>
  <si>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</si>
  <si>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</si>
  <si>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</si>
  <si>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</si>
  <si>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</si>
  <si>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</si>
  <si>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</si>
  <si>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</si>
  <si>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</si>
  <si>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</si>
  <si>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</si>
  <si>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</si>
  <si>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</si>
  <si>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</si>
  <si>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</si>
  <si>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</si>
  <si>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</si>
  <si>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</si>
  <si>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</si>
  <si>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</si>
  <si>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</si>
  <si>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</si>
  <si>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</si>
  <si>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</si>
  <si>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</si>
  <si>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</si>
  <si>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</si>
  <si>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</si>
  <si>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</si>
  <si>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</si>
  <si>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</si>
  <si>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</si>
  <si>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</si>
  <si>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</si>
  <si>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</si>
  <si>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</si>
  <si>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</si>
  <si>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</si>
  <si>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</si>
  <si>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</si>
  <si>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</si>
  <si>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</si>
  <si>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</si>
  <si>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</si>
  <si>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</si>
  <si>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</si>
  <si>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</si>
  <si>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</si>
  <si>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</si>
  <si>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</si>
  <si>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</si>
  <si>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</si>
  <si>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</si>
  <si>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</si>
  <si>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</si>
  <si>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</si>
  <si>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</si>
  <si>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</si>
  <si>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</si>
  <si>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</si>
  <si>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</si>
  <si>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</si>
  <si>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</si>
  <si>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</si>
  <si>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</si>
  <si>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</si>
  <si>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</si>
  <si>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</si>
  <si>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</si>
  <si>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</si>
  <si>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</si>
  <si>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</si>
  <si>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</si>
  <si>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</si>
  <si>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</si>
  <si>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</si>
  <si>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</si>
  <si>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</si>
  <si>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</si>
  <si>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</si>
  <si>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</si>
  <si>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</si>
  <si>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</si>
  <si>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</si>
  <si>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</si>
  <si>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</si>
  <si>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</si>
  <si>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</si>
  <si>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</si>
  <si>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</si>
  <si>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</si>
  <si>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</si>
  <si>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</si>
  <si>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</si>
  <si>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</si>
  <si>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</si>
  <si>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</si>
  <si>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</si>
  <si>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</si>
  <si>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</si>
  <si>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</si>
  <si>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</si>
  <si>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</si>
  <si>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</si>
  <si>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</si>
  <si>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</si>
  <si>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</si>
  <si>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</si>
  <si>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</si>
  <si>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</si>
  <si>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</si>
  <si>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</si>
  <si>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</si>
  <si>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</si>
  <si>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</si>
  <si>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</si>
  <si>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</si>
  <si>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</si>
  <si>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</si>
  <si>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</si>
  <si>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</si>
  <si>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</si>
  <si>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</si>
  <si>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</si>
  <si>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</si>
  <si>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</si>
  <si>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</si>
  <si>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</si>
  <si>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</si>
  <si>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</si>
  <si>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</si>
  <si>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</si>
  <si>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</si>
  <si>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</si>
  <si>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</si>
  <si>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</si>
  <si>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</si>
  <si>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</si>
  <si>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</si>
  <si>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</si>
  <si>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</si>
  <si>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</si>
  <si>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</si>
  <si>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</si>
  <si>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</si>
  <si>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</si>
  <si>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</si>
  <si>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</si>
  <si>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</si>
  <si>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</si>
  <si>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</si>
  <si>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</si>
  <si>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</si>
  <si>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</si>
  <si>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</si>
  <si>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</si>
  <si>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</si>
  <si>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</si>
  <si>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</si>
  <si>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</si>
  <si>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</si>
  <si>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</si>
  <si>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</si>
  <si>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</si>
  <si>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</si>
  <si>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</si>
  <si>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</si>
  <si>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</si>
  <si>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</si>
  <si>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</si>
  <si>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</si>
  <si>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</si>
  <si>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</si>
  <si>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</si>
  <si>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</si>
  <si>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</si>
  <si>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</si>
  <si>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</si>
  <si>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</si>
  <si>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</si>
  <si>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</si>
  <si>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</si>
  <si>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</si>
  <si>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</si>
  <si>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</si>
  <si>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</si>
  <si>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</si>
  <si>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</si>
  <si>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</si>
  <si>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</si>
  <si>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</si>
  <si>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</si>
  <si>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</si>
  <si>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</si>
  <si>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</si>
  <si>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</si>
  <si>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</si>
  <si>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</si>
  <si>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</si>
  <si>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</si>
  <si>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</si>
  <si>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</si>
  <si>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</si>
  <si>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</si>
  <si>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</si>
  <si>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</si>
  <si>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</si>
  <si>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</si>
  <si>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</si>
  <si>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</si>
  <si>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</si>
  <si>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</si>
  <si>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</si>
  <si>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</si>
  <si>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</si>
  <si>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</si>
  <si>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</si>
  <si>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</si>
  <si>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</si>
  <si>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</si>
  <si>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</si>
  <si>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</si>
  <si>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</si>
  <si>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</si>
  <si>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</si>
  <si>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</si>
  <si>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</si>
  <si>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</si>
  <si>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</si>
  <si>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</si>
  <si>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</si>
  <si>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</si>
  <si>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</si>
  <si>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</si>
  <si>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</si>
  <si>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</si>
  <si>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</si>
  <si>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</si>
  <si>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</si>
  <si>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</si>
  <si>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</si>
  <si>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</si>
  <si>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</si>
  <si>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</si>
  <si>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</si>
  <si>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</si>
  <si>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</si>
  <si>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</si>
  <si>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</si>
  <si>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</si>
  <si>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</si>
  <si>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</si>
  <si>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</si>
  <si>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</si>
  <si>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</si>
  <si>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</si>
  <si>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</si>
  <si>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</si>
  <si>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</si>
  <si>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</si>
  <si>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</si>
  <si>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</si>
  <si>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</si>
  <si>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</si>
  <si>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</si>
  <si>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</si>
  <si>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</si>
  <si>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</si>
  <si>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</si>
  <si>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</si>
  <si>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</si>
  <si>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</si>
  <si>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</si>
  <si>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</si>
  <si>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</si>
  <si>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</si>
  <si>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</si>
  <si>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</si>
  <si>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</si>
  <si>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</si>
  <si>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</si>
  <si>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</si>
  <si>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</si>
  <si>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</si>
  <si>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</si>
  <si>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</si>
  <si>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</si>
  <si>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</si>
  <si>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</si>
  <si>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</si>
  <si>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</si>
  <si>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</si>
  <si>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</si>
  <si>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</si>
  <si>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</si>
  <si>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</si>
  <si>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</si>
  <si>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</si>
  <si>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</si>
  <si>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</si>
  <si>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</si>
  <si>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</si>
  <si>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</si>
  <si>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</si>
  <si>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</si>
  <si>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</si>
  <si>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</si>
  <si>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</si>
  <si>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</si>
  <si>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</si>
  <si>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</si>
  <si>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</si>
  <si>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</si>
  <si>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</si>
  <si>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</si>
  <si>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</si>
  <si>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</si>
  <si>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</si>
  <si>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</si>
  <si>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</si>
  <si>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</si>
  <si>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</si>
  <si>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</si>
  <si>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</si>
  <si>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</si>
  <si>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</si>
  <si>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</si>
  <si>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</si>
  <si>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</si>
  <si>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</si>
  <si>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</si>
  <si>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</si>
  <si>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</si>
  <si>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</si>
  <si>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</si>
  <si>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</si>
  <si>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</si>
  <si>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</si>
  <si>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</si>
  <si>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</si>
  <si>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</si>
  <si>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</si>
  <si>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</si>
  <si>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</si>
  <si>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</si>
  <si>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</si>
  <si>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</si>
  <si>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</si>
  <si>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</si>
  <si>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</si>
  <si>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</si>
  <si>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</si>
  <si>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</si>
  <si>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</si>
  <si>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</si>
  <si>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</si>
  <si>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</si>
  <si>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</si>
  <si>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</si>
  <si>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</si>
  <si>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</si>
  <si>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</si>
  <si>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</si>
  <si>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</si>
  <si>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</si>
  <si>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</si>
  <si>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</si>
  <si>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</si>
  <si>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</si>
  <si>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</si>
  <si>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</si>
  <si>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</si>
  <si>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</si>
  <si>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</si>
  <si>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</si>
  <si>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</si>
  <si>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</si>
  <si>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</si>
  <si>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</si>
  <si>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</si>
  <si>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</si>
  <si>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</si>
  <si>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</si>
  <si>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</si>
  <si>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</si>
  <si>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</si>
  <si>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</si>
  <si>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</si>
  <si>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</si>
  <si>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</si>
  <si>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</si>
  <si>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</si>
  <si>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</si>
  <si>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</si>
  <si>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</si>
  <si>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</si>
  <si>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</si>
  <si>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</si>
  <si>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</si>
  <si>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</si>
  <si>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</si>
  <si>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</si>
  <si>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</si>
  <si>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</si>
  <si>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</si>
  <si>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</si>
  <si>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</si>
  <si>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</si>
  <si>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</si>
  <si>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</si>
  <si>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</si>
  <si>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</si>
  <si>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</si>
  <si>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</si>
  <si>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</si>
  <si>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</si>
  <si>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</si>
  <si>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</si>
  <si>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</si>
  <si>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</si>
  <si>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</si>
  <si>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</si>
  <si>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</si>
  <si>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</si>
  <si>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</si>
  <si>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</si>
  <si>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</si>
  <si>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</si>
  <si>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</si>
  <si>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</si>
  <si>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</si>
  <si>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</si>
  <si>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</si>
  <si>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</si>
  <si>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</si>
  <si>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</si>
  <si>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</si>
  <si>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</si>
  <si>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</si>
  <si>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</si>
  <si>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</si>
  <si>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</si>
  <si>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</si>
  <si>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</si>
  <si>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</si>
  <si>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</si>
  <si>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</si>
  <si>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</si>
  <si>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</si>
  <si>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</si>
  <si>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</si>
  <si>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</si>
  <si>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</si>
  <si>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</si>
  <si>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</si>
  <si>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</si>
  <si>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</si>
  <si>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</si>
  <si>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</si>
  <si>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</si>
  <si>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</si>
  <si>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</si>
  <si>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</si>
  <si>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</si>
  <si>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</si>
  <si>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</si>
  <si>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</si>
  <si>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</si>
  <si>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</si>
  <si>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</si>
  <si>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</si>
  <si>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</si>
  <si>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</si>
  <si>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</si>
  <si>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</si>
  <si>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</si>
  <si>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</si>
  <si>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</si>
  <si>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</si>
  <si>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</si>
  <si>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</si>
  <si>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</si>
  <si>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</si>
  <si>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</si>
  <si>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</si>
  <si>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</si>
  <si>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</si>
  <si>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</si>
  <si>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</si>
  <si>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</si>
  <si>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</si>
  <si>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</si>
  <si>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</si>
  <si>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</si>
  <si>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</si>
  <si>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</si>
  <si>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</si>
  <si>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</si>
  <si>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</si>
  <si>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</si>
  <si>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</si>
  <si>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</si>
  <si>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</si>
  <si>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</si>
  <si>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</si>
  <si>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</si>
  <si>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</si>
  <si>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</si>
  <si>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</si>
  <si>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</si>
  <si>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</si>
  <si>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</si>
  <si>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</si>
  <si>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</si>
  <si>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</si>
  <si>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</si>
  <si>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</si>
  <si>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</si>
  <si>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</si>
  <si>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</si>
  <si>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</si>
  <si>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</si>
  <si>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</si>
  <si>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</si>
  <si>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</si>
  <si>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</si>
  <si>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</si>
  <si>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</si>
  <si>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</si>
  <si>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</si>
  <si>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</si>
  <si>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</si>
  <si>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</si>
  <si>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</si>
  <si>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</si>
  <si>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</si>
  <si>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</si>
  <si>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</si>
  <si>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</si>
  <si>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</si>
  <si>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</si>
  <si>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</si>
  <si>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</si>
  <si>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</si>
  <si>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</si>
  <si>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</si>
  <si>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</si>
  <si>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</si>
  <si>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</si>
  <si>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</si>
  <si>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</si>
  <si>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</si>
  <si>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</si>
  <si>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</si>
  <si>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</si>
  <si>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</si>
  <si>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</si>
  <si>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</si>
  <si>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</si>
  <si>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</si>
  <si>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</si>
  <si>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</si>
  <si>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</si>
  <si>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</si>
  <si>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</si>
  <si>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</si>
  <si>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</si>
  <si>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</si>
  <si>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</si>
  <si>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</si>
  <si>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</si>
  <si>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</si>
  <si>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</si>
  <si>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</si>
  <si>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</si>
  <si>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</si>
  <si>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</si>
  <si>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</si>
  <si>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</si>
  <si>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</si>
  <si>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</si>
  <si>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</si>
  <si>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</si>
  <si>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</si>
  <si>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</si>
  <si>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</si>
  <si>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</si>
  <si>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</si>
  <si>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</si>
  <si>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</si>
  <si>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</si>
  <si>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</si>
  <si>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</si>
  <si>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</si>
  <si>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</si>
  <si>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</si>
  <si>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</si>
  <si>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</si>
  <si>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</si>
  <si>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</si>
  <si>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</si>
  <si>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</si>
  <si>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</si>
  <si>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</si>
  <si>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</si>
  <si>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</si>
  <si>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</si>
  <si>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</si>
  <si>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</si>
  <si>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</si>
  <si>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</si>
  <si>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</si>
  <si>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</si>
  <si>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</si>
  <si>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</si>
  <si>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</si>
  <si>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</si>
  <si>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</si>
  <si>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</si>
  <si>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</si>
  <si>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</si>
  <si>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</si>
  <si>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</si>
  <si>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</si>
  <si>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</si>
  <si>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</si>
  <si>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</si>
  <si>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</si>
  <si>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</si>
  <si>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</si>
  <si>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</si>
  <si>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</si>
  <si>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</si>
  <si>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</si>
  <si>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</si>
  <si>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</si>
  <si>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</si>
  <si>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</si>
  <si>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</si>
  <si>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</si>
  <si>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</si>
  <si>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</si>
  <si>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</si>
  <si>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</si>
  <si>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</si>
  <si>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</si>
  <si>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</si>
  <si>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</si>
  <si>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</si>
  <si>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</si>
  <si>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</si>
  <si>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</si>
  <si>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</si>
  <si>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</si>
  <si>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</si>
  <si>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</si>
  <si>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</si>
  <si>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</si>
  <si>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</si>
  <si>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</si>
  <si>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</si>
  <si>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</si>
  <si>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</si>
  <si>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</si>
  <si>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</si>
  <si>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</si>
  <si>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</si>
  <si>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</si>
  <si>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</si>
  <si>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</si>
  <si>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</si>
  <si>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</si>
  <si>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</si>
  <si>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</si>
  <si>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</si>
  <si>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</si>
  <si>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</si>
  <si>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</si>
  <si>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</si>
  <si>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</si>
  <si>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</si>
  <si>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</si>
  <si>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</si>
  <si>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</si>
  <si>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</si>
  <si>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</si>
  <si>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</si>
  <si>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</si>
  <si>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</si>
  <si>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</si>
  <si>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</si>
  <si>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</si>
  <si>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</si>
  <si>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</si>
  <si>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</si>
  <si>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</si>
  <si>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</si>
  <si>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</si>
  <si>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</si>
  <si>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</si>
  <si>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</si>
  <si>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</si>
  <si>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</si>
  <si>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</si>
  <si>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</si>
  <si>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</si>
  <si>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</si>
  <si>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</si>
  <si>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</si>
  <si>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</si>
  <si>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</si>
  <si>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</si>
  <si>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</si>
  <si>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</si>
  <si>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</si>
  <si>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</si>
  <si>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</si>
  <si>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</si>
  <si>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</si>
  <si>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</si>
  <si>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</si>
  <si>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</si>
  <si>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</si>
  <si>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</si>
  <si>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</si>
  <si>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</si>
  <si>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</si>
  <si>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</si>
  <si>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</si>
  <si>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</si>
  <si>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</si>
  <si>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</si>
  <si>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</si>
  <si>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</si>
  <si>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</si>
  <si>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</si>
  <si>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</si>
  <si>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</si>
  <si>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</si>
  <si>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</si>
  <si>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</si>
  <si>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</si>
  <si>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</si>
  <si>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</si>
  <si>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</si>
  <si>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</si>
  <si>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</si>
  <si>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</si>
  <si>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</si>
  <si>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</si>
  <si>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</si>
  <si>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</si>
  <si>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</si>
  <si>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</si>
  <si>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</si>
  <si>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</si>
  <si>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</si>
  <si>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</si>
  <si>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</si>
  <si>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</si>
  <si>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</si>
  <si>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</si>
  <si>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</si>
  <si>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</si>
  <si>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</si>
  <si>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</si>
  <si>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</si>
  <si>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</si>
  <si>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</si>
  <si>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</si>
  <si>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</si>
  <si>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</si>
  <si>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</si>
  <si>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</si>
  <si>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</si>
  <si>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</si>
  <si>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</si>
  <si>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</si>
  <si>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</si>
  <si>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</si>
  <si>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</si>
  <si>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</si>
  <si>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</si>
  <si>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</si>
  <si>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</si>
  <si>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</si>
  <si>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</si>
  <si>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</si>
  <si>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</si>
  <si>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</si>
  <si>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</si>
  <si>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</si>
  <si>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</si>
  <si>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</si>
  <si>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</si>
  <si>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</si>
  <si>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</si>
  <si>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</si>
  <si>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</si>
  <si>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</si>
  <si>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</si>
  <si>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</si>
  <si>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</si>
  <si>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</si>
  <si>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</si>
  <si>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</si>
  <si>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</si>
  <si>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</si>
  <si>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</si>
  <si>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</si>
  <si>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</si>
  <si>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</si>
  <si>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</si>
  <si>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</si>
  <si>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</si>
  <si>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</si>
  <si>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</si>
  <si>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</si>
  <si>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</si>
  <si>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</si>
  <si>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</si>
  <si>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</si>
  <si>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</si>
  <si>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</si>
  <si>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</si>
  <si>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</si>
  <si>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</si>
  <si>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</si>
  <si>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</si>
  <si>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</si>
  <si>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</si>
  <si>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</si>
  <si>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</si>
  <si>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</si>
  <si>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</si>
  <si>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</si>
  <si>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</si>
  <si>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</si>
  <si>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</si>
  <si>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</si>
  <si>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</si>
  <si>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</si>
  <si>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</si>
  <si>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</si>
  <si>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</si>
  <si>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</si>
  <si>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</si>
  <si>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</si>
  <si>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</si>
  <si>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</si>
  <si>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</si>
  <si>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</si>
  <si>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</si>
  <si>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</si>
  <si>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</si>
  <si>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</si>
  <si>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</si>
  <si>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</si>
  <si>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</si>
  <si>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</si>
  <si>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</si>
  <si>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</si>
  <si>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</si>
  <si>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</si>
  <si>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</si>
  <si>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</si>
  <si>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</si>
  <si>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</si>
  <si>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</si>
  <si>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</si>
  <si>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</si>
  <si>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</si>
  <si>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</si>
  <si>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</si>
  <si>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</si>
  <si>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</si>
  <si>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</si>
  <si>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</si>
  <si>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</si>
  <si>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</si>
  <si>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</si>
  <si>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</si>
  <si>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</si>
  <si>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</si>
  <si>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</si>
  <si>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</si>
  <si>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</si>
  <si>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</si>
  <si>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</si>
  <si>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</si>
  <si>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</si>
  <si>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</si>
  <si>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</si>
  <si>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</si>
  <si>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</si>
  <si>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</si>
  <si>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</si>
  <si>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</si>
  <si>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</si>
  <si>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</si>
  <si>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</si>
  <si>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</si>
  <si>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</si>
  <si>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</si>
  <si>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</si>
  <si>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</si>
  <si>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</si>
  <si>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</si>
  <si>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</si>
  <si>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</si>
  <si>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</si>
  <si>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</si>
  <si>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</si>
  <si>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</si>
  <si>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</si>
  <si>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</si>
  <si>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</si>
  <si>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</si>
  <si>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</si>
  <si>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</si>
  <si>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</si>
  <si>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</si>
  <si>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</si>
  <si>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</si>
  <si>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</si>
  <si>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</si>
  <si>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</si>
  <si>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</si>
  <si>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</si>
  <si>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</si>
  <si>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</si>
  <si>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</si>
  <si>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</si>
  <si>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</si>
  <si>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</si>
  <si>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</si>
  <si>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</si>
  <si>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</si>
  <si>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</si>
  <si>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</si>
  <si>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</si>
  <si>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</si>
  <si>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</si>
  <si>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</si>
  <si>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</si>
  <si>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</si>
  <si>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</si>
  <si>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</si>
  <si>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</si>
  <si>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</si>
  <si>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</si>
  <si>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</si>
  <si>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</si>
  <si>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</si>
  <si>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</si>
  <si>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</si>
  <si>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</si>
  <si>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</si>
  <si>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</si>
  <si>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</si>
  <si>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</si>
  <si>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</si>
  <si>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</si>
  <si>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</si>
  <si>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</si>
  <si>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</si>
  <si>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</si>
  <si>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</si>
  <si>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</si>
  <si>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</si>
  <si>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</si>
  <si>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</si>
  <si>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</si>
  <si>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</si>
  <si>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</si>
  <si>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</si>
  <si>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</si>
  <si>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</si>
  <si>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</si>
  <si>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</si>
  <si>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</si>
  <si>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</si>
  <si>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</si>
  <si>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</si>
  <si>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</si>
  <si>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</si>
  <si>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</si>
  <si>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</si>
  <si>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</si>
  <si>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</si>
  <si>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</si>
  <si>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</si>
  <si>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</si>
  <si>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</si>
  <si>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</si>
  <si>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</si>
  <si>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</si>
  <si>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</si>
  <si>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</si>
  <si>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</si>
  <si>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</si>
  <si>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</si>
  <si>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</si>
  <si>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</si>
  <si>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</si>
  <si>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</si>
  <si>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</si>
  <si>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</si>
  <si>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</si>
  <si>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</si>
  <si>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</si>
  <si>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</si>
  <si>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</si>
  <si>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</si>
  <si>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</si>
  <si>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</si>
  <si>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</si>
  <si>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</si>
  <si>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</si>
  <si>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</si>
  <si>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</si>
  <si>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</si>
  <si>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</si>
  <si>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</si>
  <si>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</si>
  <si>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</si>
  <si>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</si>
  <si>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</si>
  <si>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</si>
  <si>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</si>
  <si>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</si>
  <si>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</si>
  <si>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</si>
  <si>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</si>
  <si>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</si>
  <si>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</si>
  <si>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</si>
  <si>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</si>
  <si>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</si>
  <si>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</si>
  <si>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</si>
  <si>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</si>
  <si>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</si>
  <si>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</si>
  <si>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</si>
  <si>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</si>
  <si>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</si>
  <si>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</si>
  <si>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</si>
  <si>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</si>
  <si>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</si>
  <si>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</si>
  <si>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</si>
  <si>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</si>
  <si>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</si>
  <si>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</si>
  <si>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</si>
  <si>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</si>
  <si>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</si>
  <si>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</si>
  <si>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</si>
  <si>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</si>
  <si>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</si>
  <si>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</si>
  <si>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</si>
  <si>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</si>
  <si>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</si>
  <si>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</si>
  <si>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</si>
  <si>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</si>
  <si>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</si>
  <si>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</si>
  <si>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</si>
  <si>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</si>
  <si>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</si>
  <si>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</si>
  <si>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</si>
  <si>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</si>
  <si>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</si>
  <si>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</si>
  <si>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</si>
  <si>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</si>
  <si>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</si>
  <si>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</si>
  <si>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</si>
  <si>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</si>
  <si>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</si>
  <si>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</si>
  <si>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</si>
  <si>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</si>
  <si>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</si>
  <si>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</si>
  <si>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</si>
  <si>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</si>
  <si>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</si>
  <si>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</si>
  <si>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</si>
  <si>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</si>
  <si>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</si>
  <si>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</si>
  <si>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</si>
  <si>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</si>
  <si>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</si>
  <si>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</si>
  <si>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</si>
  <si>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</si>
  <si>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</si>
  <si>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</si>
  <si>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</si>
  <si>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</si>
  <si>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</si>
  <si>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</si>
  <si>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</si>
  <si>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</si>
  <si>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</si>
  <si>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</si>
  <si>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</si>
  <si>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</si>
  <si>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</si>
  <si>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</si>
  <si>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</si>
  <si>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</si>
  <si>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</si>
  <si>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</si>
  <si>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</si>
  <si>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</si>
  <si>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</si>
  <si>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</si>
  <si>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</si>
  <si>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</si>
  <si>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</si>
  <si>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</si>
  <si>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</si>
  <si>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</si>
  <si>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</si>
  <si>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</si>
  <si>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</si>
  <si>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</si>
  <si>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</si>
  <si>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</si>
  <si>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</si>
  <si>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</si>
  <si>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</si>
  <si>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</si>
  <si>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</si>
  <si>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</si>
  <si>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</si>
  <si>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</si>
  <si>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</si>
  <si>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</si>
  <si>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</si>
  <si>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</si>
  <si>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</si>
  <si>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</si>
  <si>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</si>
  <si>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</si>
  <si>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</si>
  <si>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</si>
  <si>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</si>
  <si>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</si>
  <si>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</si>
  <si>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</si>
  <si>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</si>
  <si>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</si>
  <si>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</si>
  <si>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</si>
  <si>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</si>
  <si>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</si>
  <si>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</si>
  <si>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</si>
  <si>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</si>
  <si>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</si>
  <si>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</si>
  <si>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</si>
  <si>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</si>
  <si>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</si>
  <si>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</si>
  <si>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</si>
  <si>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</si>
  <si>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</si>
  <si>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</si>
  <si>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</si>
  <si>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</si>
  <si>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</si>
  <si>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</si>
  <si>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</si>
  <si>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</si>
  <si>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</si>
  <si>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</si>
  <si>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</si>
  <si>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</si>
  <si>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</si>
  <si>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</si>
  <si>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</si>
  <si>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</si>
  <si>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</si>
  <si>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</si>
  <si>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</si>
  <si>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</si>
  <si>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</si>
  <si>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</si>
  <si>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</si>
  <si>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</si>
  <si>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</si>
  <si>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</si>
  <si>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</si>
  <si>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</si>
  <si>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</si>
  <si>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</si>
  <si>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</si>
  <si>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</si>
  <si>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</si>
  <si>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</si>
  <si>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</si>
  <si>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</si>
  <si>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</si>
  <si>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</si>
  <si>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</si>
  <si>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</si>
  <si>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</si>
  <si>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</si>
  <si>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</si>
  <si>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</si>
  <si>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</si>
  <si>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</si>
  <si>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</si>
  <si>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</si>
  <si>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</si>
  <si>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</si>
  <si>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</si>
  <si>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</si>
  <si>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</si>
  <si>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</si>
  <si>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</si>
  <si>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</si>
  <si>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</si>
  <si>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</si>
  <si>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</si>
  <si>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</si>
  <si>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</si>
  <si>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</si>
  <si>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</si>
  <si>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</si>
  <si>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</si>
  <si>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</si>
  <si>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</si>
  <si>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</si>
  <si>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</si>
  <si>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</si>
  <si>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</si>
  <si>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</si>
  <si>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</si>
  <si>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</si>
  <si>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</si>
  <si>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</si>
  <si>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</si>
  <si>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</si>
  <si>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</si>
  <si>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</si>
  <si>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</si>
  <si>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</si>
  <si>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</si>
  <si>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</si>
  <si>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</si>
  <si>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</si>
  <si>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</si>
  <si>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</si>
  <si>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</si>
  <si>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</si>
  <si>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</si>
  <si>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</si>
  <si>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</si>
  <si>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</si>
  <si>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</si>
  <si>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</si>
  <si>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</si>
  <si>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</si>
  <si>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</si>
  <si>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</si>
  <si>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</si>
  <si>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</si>
  <si>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</si>
  <si>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</si>
  <si>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</si>
  <si>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</si>
  <si>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</si>
  <si>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</si>
  <si>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</si>
  <si>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</si>
  <si>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</si>
  <si>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</si>
  <si>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</si>
  <si>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</si>
  <si>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</si>
  <si>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</si>
  <si>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</si>
  <si>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</si>
  <si>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</si>
  <si>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</si>
  <si>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</si>
  <si>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</si>
  <si>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</si>
  <si>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</si>
  <si>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</si>
  <si>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</si>
  <si>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</si>
  <si>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</si>
  <si>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</si>
  <si>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</si>
  <si>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</si>
  <si>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</si>
  <si>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</si>
  <si>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</si>
  <si>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</si>
  <si>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</si>
  <si>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</si>
  <si>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</si>
  <si>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</si>
  <si>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</si>
  <si>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</si>
  <si>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</si>
  <si>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</si>
  <si>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</si>
  <si>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</si>
  <si>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</si>
  <si>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</si>
  <si>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</si>
  <si>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</si>
  <si>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</si>
  <si>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</si>
  <si>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</si>
  <si>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</si>
  <si>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</si>
  <si>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</si>
  <si>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</si>
  <si>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</si>
  <si>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</si>
  <si>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</si>
  <si>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</si>
  <si>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</si>
  <si>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</si>
  <si>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</si>
  <si>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</si>
  <si>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</si>
  <si>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</si>
  <si>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</si>
  <si>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</si>
  <si>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</si>
  <si>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</si>
  <si>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</si>
  <si>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</si>
  <si>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</si>
  <si>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</si>
  <si>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</si>
  <si>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</si>
  <si>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</si>
  <si>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</si>
  <si>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</si>
  <si>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</si>
  <si>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</si>
  <si>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</si>
  <si>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</si>
  <si>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</si>
  <si>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</si>
  <si>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</si>
  <si>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</si>
  <si>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</si>
  <si>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</si>
  <si>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</si>
  <si>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</si>
  <si>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</si>
  <si>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</si>
  <si>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</si>
  <si>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</si>
  <si>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</si>
  <si>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</si>
  <si>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</si>
  <si>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</si>
  <si>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</si>
  <si>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</si>
  <si>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</si>
  <si>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</si>
  <si>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</si>
  <si>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</si>
  <si>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</si>
  <si>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</si>
  <si>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</si>
  <si>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</si>
  <si>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</si>
  <si>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</si>
  <si>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</si>
  <si>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</si>
  <si>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</si>
  <si>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</si>
  <si>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</si>
  <si>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</si>
  <si>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</si>
  <si>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</si>
  <si>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</si>
  <si>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</si>
  <si>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</si>
  <si>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</si>
  <si>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</si>
  <si>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</si>
  <si>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</si>
  <si>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</si>
  <si>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</si>
  <si>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</si>
  <si>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</si>
  <si>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</si>
  <si>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</si>
  <si>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</si>
  <si>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</si>
  <si>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</si>
  <si>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</si>
  <si>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</si>
  <si>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</si>
  <si>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</si>
  <si>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</si>
  <si>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</si>
  <si>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</si>
  <si>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</si>
  <si>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</si>
  <si>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</si>
  <si>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</si>
  <si>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</si>
  <si>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</si>
  <si>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</si>
  <si>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</si>
  <si>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</si>
  <si>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</si>
  <si>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</si>
  <si>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</si>
  <si>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</si>
  <si>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</si>
  <si>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</si>
  <si>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</si>
  <si>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</si>
  <si>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</si>
  <si>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</si>
  <si>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</si>
  <si>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</si>
  <si>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</si>
  <si>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</si>
  <si>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</si>
  <si>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</si>
  <si>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</si>
  <si>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</si>
  <si>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</si>
  <si>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</si>
  <si>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</si>
  <si>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</si>
  <si>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</si>
  <si>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</si>
  <si>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</si>
  <si>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</si>
  <si>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</si>
  <si>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</si>
  <si>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</si>
  <si>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</si>
  <si>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</si>
  <si>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</si>
  <si>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</si>
  <si>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</si>
  <si>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</si>
  <si>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</si>
  <si>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</si>
  <si>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</si>
  <si>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</si>
  <si>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</si>
  <si>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</si>
  <si>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</si>
  <si>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</si>
  <si>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</si>
  <si>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</si>
  <si>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</si>
  <si>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</si>
  <si>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</si>
  <si>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</si>
  <si>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</si>
  <si>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</si>
  <si>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</si>
  <si>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</si>
  <si>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</si>
  <si>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</si>
  <si>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</si>
  <si>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</si>
  <si>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</si>
  <si>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</si>
  <si>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</si>
  <si>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</si>
  <si>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</si>
  <si>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</si>
  <si>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</si>
  <si>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</si>
  <si>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</si>
  <si>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</si>
  <si>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</si>
  <si>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</si>
  <si>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</si>
  <si>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</si>
  <si>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</si>
  <si>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</si>
  <si>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</si>
  <si>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</si>
  <si>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</si>
  <si>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</si>
  <si>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</si>
  <si>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</si>
  <si>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</si>
  <si>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</si>
  <si>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</si>
  <si>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</si>
  <si>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</si>
  <si>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</si>
  <si>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</si>
  <si>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</si>
  <si>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</si>
  <si>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</si>
  <si>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</si>
  <si>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</si>
  <si>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</si>
  <si>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</si>
  <si>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</si>
  <si>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</si>
  <si>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</si>
  <si>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</si>
  <si>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</si>
  <si>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</si>
  <si>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</si>
  <si>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</si>
  <si>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</si>
  <si>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</si>
  <si>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</si>
  <si>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</si>
  <si>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</si>
  <si>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</si>
  <si>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</si>
  <si>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</si>
  <si>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</si>
  <si>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</si>
  <si>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</si>
  <si>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</si>
  <si>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</si>
  <si>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</si>
  <si>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</si>
  <si>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</si>
  <si>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</si>
  <si>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</si>
  <si>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</si>
  <si>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</si>
  <si>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</si>
  <si>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</si>
  <si>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</si>
  <si>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</si>
  <si>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</si>
  <si>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</si>
  <si>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</si>
  <si>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</si>
  <si>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</si>
  <si>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</si>
  <si>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</si>
  <si>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</si>
  <si>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</si>
  <si>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</si>
  <si>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</si>
  <si>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</si>
  <si>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</si>
  <si>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</si>
  <si>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</si>
  <si>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</si>
  <si>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</si>
  <si>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</si>
  <si>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</si>
  <si>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</si>
  <si>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</si>
  <si>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</si>
  <si>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</si>
  <si>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</si>
  <si>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</si>
  <si>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</si>
  <si>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</si>
  <si>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</si>
  <si>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</si>
  <si>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</si>
  <si>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</si>
  <si>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</si>
  <si>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</si>
  <si>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</si>
  <si>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</si>
  <si>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</si>
  <si>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</si>
  <si>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</si>
  <si>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</si>
  <si>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</si>
  <si>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</si>
  <si>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</si>
  <si>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</si>
  <si>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</si>
  <si>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</si>
  <si>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</si>
  <si>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</si>
  <si>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</si>
  <si>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</si>
  <si>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</si>
  <si>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</si>
  <si>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</si>
  <si>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</si>
  <si>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</si>
  <si>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</si>
  <si>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</si>
  <si>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</si>
  <si>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</si>
  <si>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</si>
  <si>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</si>
  <si>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</si>
  <si>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</si>
  <si>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</si>
  <si>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</si>
  <si>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</si>
  <si>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</si>
  <si>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</si>
  <si>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</si>
  <si>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</si>
  <si>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</si>
  <si>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</si>
  <si>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</si>
  <si>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</si>
  <si>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</si>
  <si>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</si>
  <si>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</si>
  <si>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</si>
  <si>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</si>
  <si>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</si>
  <si>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</si>
  <si>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</si>
  <si>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</si>
  <si>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</si>
  <si>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</si>
  <si>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</si>
  <si>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</si>
  <si>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</si>
  <si>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</si>
  <si>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</si>
  <si>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</si>
  <si>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</si>
  <si>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</si>
  <si>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</si>
  <si>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</si>
  <si>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</si>
  <si>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</si>
  <si>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</si>
  <si>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</si>
  <si>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</si>
  <si>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</si>
  <si>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</si>
  <si>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</si>
  <si>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</si>
  <si>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</si>
  <si>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</si>
  <si>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</si>
  <si>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</si>
  <si>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</si>
  <si>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</si>
  <si>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</si>
  <si>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</si>
  <si>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</si>
  <si>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</si>
  <si>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</si>
  <si>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</si>
  <si>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</si>
  <si>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</si>
  <si>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</si>
  <si>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</si>
  <si>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</si>
  <si>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</si>
  <si>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</si>
  <si>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</si>
  <si>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</si>
  <si>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</si>
  <si>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</si>
  <si>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</si>
  <si>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</si>
  <si>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</si>
  <si>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</si>
  <si>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</si>
  <si>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</si>
  <si>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</si>
  <si>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</si>
  <si>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</si>
  <si>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</si>
  <si>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</si>
  <si>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</si>
  <si>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</si>
  <si>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</si>
  <si>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</si>
  <si>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</si>
  <si>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</si>
  <si>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</si>
  <si>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</si>
  <si>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</si>
  <si>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</si>
  <si>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</si>
  <si>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</si>
  <si>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</si>
  <si>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</si>
  <si>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</si>
  <si>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</si>
  <si>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</si>
  <si>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</si>
  <si>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</si>
  <si>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</si>
  <si>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</si>
  <si>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</si>
  <si>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</si>
  <si>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</si>
  <si>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</si>
  <si>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</si>
  <si>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</si>
  <si>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</si>
  <si>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</si>
  <si>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</si>
  <si>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</si>
  <si>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</si>
  <si>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</si>
  <si>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</si>
  <si>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</si>
  <si>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</si>
  <si>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</si>
  <si>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</si>
  <si>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</si>
  <si>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</si>
  <si>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</si>
  <si>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</si>
  <si>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</si>
  <si>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</si>
  <si>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</si>
  <si>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</si>
  <si>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</si>
  <si>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</si>
  <si>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</si>
  <si>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</si>
  <si>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</si>
  <si>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</si>
  <si>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</si>
  <si>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</si>
  <si>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</si>
  <si>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</si>
  <si>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</si>
  <si>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</si>
  <si>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</si>
  <si>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</si>
  <si>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</si>
  <si>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</si>
  <si>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</si>
  <si>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</si>
  <si>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</si>
  <si>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</si>
  <si>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</si>
  <si>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</si>
  <si>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</si>
  <si>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</si>
  <si>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</si>
  <si>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</si>
  <si>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</si>
  <si>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</si>
  <si>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</si>
  <si>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</si>
  <si>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</si>
  <si>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</si>
  <si>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</si>
  <si>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</si>
  <si>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</si>
  <si>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</si>
  <si>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</si>
  <si>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</si>
  <si>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</si>
  <si>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</si>
  <si>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</si>
  <si>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</si>
  <si>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</si>
  <si>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</si>
  <si>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</si>
  <si>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</si>
  <si>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</si>
  <si>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</si>
  <si>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</si>
  <si>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</si>
  <si>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</si>
  <si>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</si>
  <si>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</si>
  <si>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</si>
  <si>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</si>
  <si>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</si>
  <si>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</si>
  <si>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</si>
  <si>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</si>
  <si>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</si>
  <si>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</si>
  <si>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</si>
  <si>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</si>
  <si>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</si>
  <si>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</si>
  <si>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</si>
  <si>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</si>
  <si>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</si>
  <si>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</si>
  <si>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</si>
  <si>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</si>
  <si>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</si>
  <si>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</si>
  <si>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</si>
  <si>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</si>
  <si>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</si>
  <si>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</si>
  <si>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</si>
  <si>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</si>
  <si>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</si>
  <si>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</si>
  <si>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</si>
  <si>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</si>
  <si>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</si>
  <si>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</si>
  <si>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</si>
  <si>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</si>
  <si>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</si>
  <si>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</si>
  <si>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</si>
  <si>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</si>
  <si>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</si>
  <si>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</si>
  <si>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</si>
  <si>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</si>
  <si>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</si>
  <si>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</si>
  <si>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</si>
  <si>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</si>
  <si>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</si>
  <si>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</si>
  <si>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</si>
  <si>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</si>
  <si>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</si>
  <si>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</si>
  <si>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</si>
  <si>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</si>
  <si>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</si>
  <si>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</si>
  <si>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</si>
  <si>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</si>
  <si>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</si>
  <si>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</si>
  <si>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</si>
  <si>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</si>
  <si>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</si>
  <si>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</si>
  <si>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</si>
  <si>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</si>
  <si>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</si>
  <si>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</si>
  <si>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</si>
  <si>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</si>
  <si>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</si>
  <si>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</si>
  <si>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</si>
  <si>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</si>
  <si>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</si>
  <si>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</si>
  <si>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</si>
  <si>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</si>
  <si>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</si>
  <si>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</si>
  <si>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</si>
  <si>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</si>
  <si>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</si>
  <si>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</si>
  <si>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</si>
  <si>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</si>
  <si>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</si>
  <si>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</si>
  <si>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</si>
  <si>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</si>
  <si>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</si>
  <si>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</si>
  <si>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</si>
  <si>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</si>
  <si>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</si>
  <si>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</si>
  <si>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</si>
  <si>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</si>
  <si>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</si>
  <si>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</si>
  <si>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</si>
  <si>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</si>
  <si>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</si>
  <si>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</si>
  <si>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</si>
  <si>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</si>
  <si>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</si>
  <si>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</si>
  <si>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</si>
  <si>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</si>
  <si>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</si>
  <si>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</si>
  <si>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</si>
  <si>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</si>
  <si>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</si>
  <si>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</si>
  <si>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</si>
  <si>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</si>
  <si>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</si>
  <si>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</si>
  <si>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</si>
  <si>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</si>
  <si>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</si>
  <si>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</si>
  <si>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</si>
  <si>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</si>
  <si>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</si>
  <si>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</si>
  <si>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</si>
  <si>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</si>
  <si>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</si>
  <si>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</si>
  <si>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</si>
  <si>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</si>
  <si>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</si>
  <si>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</si>
  <si>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</si>
  <si>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</si>
  <si>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</si>
  <si>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</si>
  <si>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</si>
  <si>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</si>
  <si>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</si>
  <si>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</si>
  <si>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</si>
  <si>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</si>
  <si>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</si>
  <si>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</si>
  <si>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</si>
  <si>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</si>
  <si>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</si>
  <si>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</si>
  <si>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</si>
  <si>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</si>
  <si>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</si>
  <si>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</si>
  <si>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</si>
  <si>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</si>
  <si>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</si>
  <si>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</si>
  <si>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</si>
  <si>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</si>
  <si>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</si>
  <si>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</si>
  <si>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</si>
  <si>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</si>
  <si>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</si>
  <si>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</si>
  <si>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</si>
  <si>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</si>
  <si>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</si>
  <si>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</si>
  <si>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</si>
  <si>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</si>
  <si>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</si>
  <si>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</si>
  <si>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</si>
  <si>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</si>
  <si>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</si>
  <si>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</si>
  <si>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</si>
  <si>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</si>
  <si>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</si>
  <si>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</si>
  <si>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</si>
  <si>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</si>
  <si>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</si>
  <si>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</si>
  <si>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</si>
  <si>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</si>
  <si>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</si>
  <si>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</si>
  <si>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</si>
  <si>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</si>
  <si>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</si>
  <si>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</si>
  <si>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</si>
  <si>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</si>
  <si>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</si>
  <si>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</si>
  <si>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</si>
  <si>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</si>
  <si>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</si>
  <si>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</si>
  <si>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</si>
  <si>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</si>
  <si>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</si>
  <si>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</si>
  <si>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</si>
  <si>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</si>
  <si>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</si>
  <si>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</si>
  <si>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</si>
  <si>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</si>
  <si>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</si>
  <si>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</si>
  <si>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</si>
  <si>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</si>
  <si>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</si>
  <si>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</si>
  <si>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</si>
  <si>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</si>
  <si>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</si>
  <si>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</si>
  <si>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</si>
  <si>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</si>
  <si>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</si>
  <si>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</si>
  <si>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</si>
  <si>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</si>
  <si>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</si>
  <si>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</si>
  <si>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</si>
  <si>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</si>
  <si>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</si>
  <si>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</si>
  <si>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</si>
  <si>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</si>
  <si>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</si>
  <si>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</si>
  <si>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</si>
  <si>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</si>
  <si>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</si>
  <si>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</si>
  <si>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</si>
  <si>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</si>
  <si>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</si>
  <si>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</si>
  <si>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</si>
  <si>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</si>
  <si>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</si>
  <si>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</si>
  <si>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</si>
  <si>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</si>
  <si>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</si>
  <si>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</si>
  <si>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</si>
  <si>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</si>
  <si>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</si>
  <si>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</si>
  <si>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</si>
  <si>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</si>
  <si>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</si>
  <si>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</si>
  <si>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</si>
  <si>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</si>
  <si>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</si>
  <si>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</si>
  <si>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</si>
  <si>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</si>
  <si>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</si>
  <si>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</si>
  <si>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</si>
  <si>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</si>
  <si>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</si>
  <si>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</si>
  <si>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</si>
  <si>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</si>
  <si>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</si>
  <si>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</si>
  <si>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</si>
  <si>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</si>
  <si>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</si>
  <si>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</si>
  <si>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</si>
  <si>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</si>
  <si>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</si>
  <si>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</si>
  <si>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</si>
  <si>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</si>
  <si>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</si>
  <si>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</si>
  <si>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</si>
  <si>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</si>
  <si>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</si>
  <si>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</si>
  <si>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</si>
  <si>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</si>
  <si>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</si>
  <si>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</si>
  <si>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</si>
  <si>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</si>
  <si>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</si>
  <si>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</si>
  <si>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</si>
  <si>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</si>
  <si>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</si>
  <si>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</si>
  <si>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</si>
  <si>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</si>
  <si>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</si>
  <si>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</si>
  <si>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</si>
  <si>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</si>
  <si>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</si>
  <si>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</si>
  <si>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</si>
  <si>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</si>
  <si>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</si>
  <si>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</si>
  <si>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</si>
  <si>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</si>
  <si>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</si>
  <si>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</si>
  <si>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</si>
  <si>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</si>
  <si>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</si>
  <si>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</si>
  <si>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</si>
  <si>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</si>
  <si>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</si>
  <si>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</si>
  <si>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</si>
  <si>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</si>
  <si>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</si>
  <si>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</si>
  <si>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</si>
  <si>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</si>
  <si>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</si>
  <si>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</si>
  <si>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</si>
  <si>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</si>
  <si>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</si>
  <si>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</si>
  <si>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</si>
  <si>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</si>
  <si>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</si>
  <si>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</si>
  <si>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</si>
  <si>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</si>
  <si>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</si>
  <si>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</si>
  <si>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</si>
  <si>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</si>
  <si>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</si>
  <si>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</si>
  <si>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</si>
  <si>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</si>
  <si>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</si>
  <si>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</si>
  <si>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</si>
  <si>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</si>
  <si>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</si>
  <si>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</si>
  <si>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</si>
  <si>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</si>
  <si>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</si>
  <si>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</si>
  <si>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</si>
  <si>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</si>
  <si>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</si>
  <si>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</si>
  <si>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</si>
  <si>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</si>
  <si>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</si>
  <si>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</si>
  <si>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</si>
  <si>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</si>
  <si>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</si>
  <si>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</si>
  <si>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</si>
  <si>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</si>
  <si>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</si>
  <si>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</si>
  <si>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</si>
  <si>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</si>
  <si>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</si>
  <si>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</si>
  <si>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</si>
  <si>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</si>
  <si>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</si>
  <si>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</si>
  <si>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</si>
  <si>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</si>
  <si>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</si>
  <si>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</si>
  <si>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</si>
  <si>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</si>
  <si>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</si>
  <si>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</si>
  <si>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</si>
  <si>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</si>
  <si>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</si>
  <si>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</si>
  <si>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</si>
  <si>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</si>
  <si>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</si>
  <si>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</si>
  <si>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</si>
  <si>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</si>
  <si>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</si>
  <si>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</si>
  <si>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</si>
  <si>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</si>
  <si>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</si>
  <si>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</si>
  <si>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</si>
  <si>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</si>
  <si>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</si>
  <si>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</si>
  <si>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</si>
  <si>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</si>
  <si>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</si>
  <si>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</si>
  <si>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</si>
  <si>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</si>
  <si>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</si>
  <si>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</si>
  <si>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</si>
  <si>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</si>
  <si>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</si>
  <si>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</si>
  <si>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</si>
  <si>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</si>
  <si>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</si>
  <si>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</si>
  <si>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</si>
  <si>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</si>
  <si>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</si>
  <si>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</si>
  <si>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</si>
  <si>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</si>
  <si>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</si>
  <si>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</si>
  <si>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</si>
  <si>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</si>
  <si>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</si>
  <si>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</si>
  <si>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</si>
  <si>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</si>
  <si>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</si>
  <si>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</si>
  <si>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</si>
  <si>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</si>
  <si>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</si>
  <si>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</si>
  <si>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</si>
  <si>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</si>
  <si>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</si>
  <si>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</si>
  <si>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</si>
  <si>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</si>
  <si>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</si>
  <si>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</si>
  <si>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</si>
  <si>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</si>
  <si>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</si>
  <si>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</si>
  <si>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</si>
  <si>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</si>
  <si>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</si>
  <si>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</si>
  <si>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</si>
  <si>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</si>
  <si>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</si>
  <si>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</si>
  <si>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</si>
  <si>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</si>
  <si>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</si>
  <si>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</si>
  <si>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</si>
  <si>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</si>
  <si>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</si>
  <si>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</si>
  <si>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</si>
  <si>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</si>
  <si>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</si>
  <si>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</si>
  <si>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</si>
  <si>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</si>
  <si>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</si>
  <si>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</si>
  <si>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</si>
  <si>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</si>
  <si>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</si>
  <si>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</si>
  <si>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</si>
  <si>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</si>
  <si>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</si>
  <si>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</si>
  <si>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</si>
  <si>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</si>
  <si>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</si>
  <si>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</si>
  <si>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</si>
  <si>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</si>
  <si>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</si>
  <si>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</si>
  <si>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</si>
  <si>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</si>
  <si>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</si>
  <si>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</si>
  <si>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</si>
  <si>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</si>
  <si>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</si>
  <si>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</si>
  <si>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</si>
  <si>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</si>
  <si>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</si>
  <si>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</si>
  <si>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</si>
  <si>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</si>
  <si>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</si>
  <si>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</si>
  <si>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</si>
  <si>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</si>
  <si>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</si>
  <si>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</si>
  <si>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</si>
  <si>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</si>
  <si>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</si>
  <si>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</si>
  <si>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</si>
  <si>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</si>
  <si>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</si>
  <si>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</si>
  <si>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</si>
  <si>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</si>
  <si>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</si>
  <si>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</si>
  <si>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</si>
  <si>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</si>
  <si>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</si>
  <si>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</si>
  <si>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</si>
  <si>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</si>
  <si>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</si>
  <si>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</si>
  <si>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</si>
  <si>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</si>
  <si>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</si>
  <si>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</si>
  <si>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</si>
  <si>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</si>
  <si>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</si>
  <si>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</si>
  <si>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</si>
  <si>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</si>
  <si>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</si>
  <si>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</si>
  <si>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</si>
  <si>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</si>
  <si>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</si>
  <si>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</si>
  <si>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</si>
  <si>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</si>
  <si>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</si>
  <si>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</si>
  <si>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</si>
  <si>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</si>
  <si>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</si>
  <si>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</si>
  <si>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</si>
  <si>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</si>
  <si>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</si>
  <si>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</si>
  <si>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</si>
  <si>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</si>
  <si>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</si>
  <si>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</si>
  <si>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</si>
  <si>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</si>
  <si>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</si>
  <si>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</si>
  <si>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</si>
  <si>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</si>
  <si>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</si>
  <si>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</si>
  <si>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</si>
  <si>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</si>
  <si>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</si>
  <si>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</si>
  <si>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</si>
  <si>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</si>
  <si>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</si>
  <si>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</si>
  <si>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</si>
  <si>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</si>
  <si>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</si>
  <si>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</si>
  <si>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</si>
  <si>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</si>
  <si>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</si>
  <si>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</si>
  <si>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</si>
  <si>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</si>
  <si>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</si>
  <si>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</si>
  <si>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</si>
  <si>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</si>
  <si>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</si>
  <si>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</si>
  <si>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</si>
  <si>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</si>
  <si>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</si>
  <si>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</si>
  <si>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</si>
  <si>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</si>
  <si>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</si>
  <si>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</si>
  <si>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</si>
  <si>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</si>
  <si>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</si>
  <si>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</si>
  <si>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</si>
  <si>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</si>
  <si>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</si>
  <si>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</si>
  <si>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</si>
  <si>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</si>
  <si>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</si>
  <si>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</si>
  <si>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</si>
  <si>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</si>
  <si>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</si>
  <si>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</si>
  <si>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</si>
  <si>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</si>
  <si>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</si>
  <si>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</si>
  <si>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</si>
  <si>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</si>
  <si>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</si>
  <si>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</si>
  <si>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</si>
  <si>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</si>
  <si>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</si>
  <si>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</si>
  <si>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</si>
  <si>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</si>
  <si>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</si>
  <si>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</si>
  <si>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</si>
  <si>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</si>
  <si>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</si>
  <si>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</si>
  <si>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</si>
  <si>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</si>
  <si>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</si>
  <si>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</si>
  <si>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</si>
  <si>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</si>
  <si>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</si>
  <si>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</si>
  <si>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</si>
  <si>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</si>
  <si>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</si>
  <si>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</si>
  <si>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</si>
  <si>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</si>
  <si>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</si>
  <si>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</si>
  <si>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</si>
  <si>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</si>
  <si>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</si>
  <si>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</si>
  <si>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</si>
  <si>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</si>
  <si>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</si>
  <si>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</si>
  <si>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</si>
  <si>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</si>
  <si>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</si>
  <si>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</si>
  <si>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</si>
  <si>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</si>
  <si>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</si>
  <si>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</si>
  <si>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</si>
  <si>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</si>
  <si>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</si>
  <si>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</si>
  <si>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</si>
  <si>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</si>
  <si>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</si>
  <si>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</si>
  <si>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</si>
  <si>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</si>
  <si>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</si>
  <si>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</si>
  <si>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</si>
  <si>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</si>
  <si>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</si>
  <si>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</si>
  <si>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</si>
  <si>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</si>
  <si>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</si>
  <si>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</si>
  <si>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</si>
  <si>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</si>
  <si>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</si>
  <si>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</si>
  <si>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</si>
  <si>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</si>
  <si>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</si>
  <si>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</si>
  <si>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</si>
  <si>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</si>
  <si>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</si>
  <si>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</si>
  <si>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</si>
  <si>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</si>
  <si>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</si>
  <si>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</si>
  <si>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</si>
  <si>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</si>
  <si>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</si>
  <si>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</si>
  <si>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</si>
  <si>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</si>
  <si>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</si>
  <si>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</si>
  <si>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</si>
  <si>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</si>
  <si>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</si>
  <si>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</si>
  <si>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</si>
  <si>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</si>
  <si>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</si>
  <si>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</si>
  <si>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</si>
  <si>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</si>
  <si>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</si>
  <si>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</si>
  <si>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</si>
  <si>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</si>
  <si>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</si>
  <si>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</si>
  <si>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</si>
  <si>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</si>
  <si>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</si>
  <si>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</si>
  <si>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</si>
  <si>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</si>
  <si>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</si>
  <si>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</si>
  <si>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</si>
  <si>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</si>
  <si>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</si>
  <si>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</si>
  <si>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</si>
  <si>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</si>
  <si>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</si>
  <si>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</si>
  <si>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</si>
  <si>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</si>
  <si>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</si>
  <si>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</si>
  <si>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</si>
  <si>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</si>
  <si>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</si>
  <si>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</si>
  <si>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</si>
  <si>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</si>
  <si>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</si>
  <si>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</si>
  <si>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</si>
  <si>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</si>
  <si>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</si>
  <si>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</si>
  <si>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</si>
  <si>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</si>
  <si>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</si>
  <si>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</si>
  <si>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</si>
  <si>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</si>
  <si>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</si>
  <si>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</si>
  <si>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</si>
  <si>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</si>
  <si>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</si>
  <si>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</si>
  <si>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</si>
  <si>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</si>
  <si>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</si>
  <si>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</si>
  <si>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</si>
  <si>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</si>
  <si>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</si>
  <si>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</si>
  <si>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</si>
  <si>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</si>
  <si>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</si>
  <si>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</si>
  <si>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</si>
  <si>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</si>
  <si>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</si>
  <si>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</si>
  <si>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</si>
  <si>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</si>
  <si>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</si>
  <si>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</si>
  <si>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</si>
  <si>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</si>
  <si>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</si>
  <si>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</si>
  <si>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</si>
  <si>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</si>
  <si>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</si>
  <si>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</si>
  <si>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</si>
  <si>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</si>
  <si>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</si>
  <si>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</si>
  <si>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</si>
  <si>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</si>
  <si>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</si>
  <si>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</si>
  <si>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</si>
  <si>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</si>
  <si>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</si>
  <si>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</si>
  <si>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</si>
  <si>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</si>
  <si>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</si>
  <si>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</si>
  <si>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</si>
  <si>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</si>
  <si>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</si>
  <si>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</si>
  <si>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</si>
  <si>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</si>
  <si>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</si>
  <si>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</si>
  <si>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</si>
  <si>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</si>
  <si>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</si>
  <si>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</si>
  <si>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</si>
  <si>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</si>
  <si>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</si>
  <si>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</si>
  <si>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</si>
  <si>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</si>
  <si>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</si>
  <si>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</si>
  <si>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</si>
  <si>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</si>
  <si>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</si>
  <si>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</si>
  <si>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</si>
  <si>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</si>
  <si>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</si>
  <si>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</si>
  <si>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</si>
  <si>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</si>
  <si>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</si>
  <si>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</si>
  <si>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</si>
  <si>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</si>
  <si>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</si>
  <si>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</si>
  <si>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</si>
  <si>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</si>
  <si>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</si>
  <si>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</si>
  <si>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</si>
  <si>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</si>
  <si>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</si>
  <si>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</si>
  <si>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</si>
  <si>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</si>
  <si>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</si>
  <si>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</si>
  <si>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</si>
  <si>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</si>
  <si>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</si>
  <si>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</si>
  <si>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</si>
  <si>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</si>
  <si>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</si>
  <si>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</si>
  <si>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</si>
  <si>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</si>
  <si>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</si>
  <si>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</si>
  <si>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</si>
  <si>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</si>
  <si>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</si>
  <si>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</si>
  <si>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</si>
  <si>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</si>
  <si>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</si>
  <si>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</si>
  <si>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</si>
  <si>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</si>
  <si>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</si>
  <si>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</si>
  <si>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</si>
  <si>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</si>
  <si>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</si>
  <si>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</si>
  <si>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</si>
  <si>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</si>
  <si>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</si>
  <si>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</si>
  <si>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</si>
  <si>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</si>
  <si>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</si>
  <si>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</si>
  <si>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</si>
  <si>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</si>
  <si>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</si>
  <si>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</si>
  <si>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</si>
  <si>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</si>
  <si>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</si>
  <si>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</si>
  <si>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</si>
  <si>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</si>
  <si>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</si>
  <si>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</si>
  <si>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</si>
  <si>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</si>
  <si>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</si>
  <si>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</si>
  <si>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</si>
  <si>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</si>
  <si>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</si>
  <si>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</si>
  <si>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</si>
  <si>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</si>
  <si>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</si>
  <si>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</si>
  <si>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</si>
  <si>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</si>
  <si>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</si>
  <si>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</si>
  <si>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</si>
  <si>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</si>
  <si>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</si>
  <si>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</si>
  <si>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</si>
  <si>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</si>
  <si>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</si>
  <si>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</si>
  <si>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</si>
  <si>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</si>
  <si>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</si>
  <si>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</si>
  <si>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</si>
  <si>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</si>
  <si>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</si>
  <si>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</si>
  <si>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</si>
  <si>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</si>
  <si>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</si>
  <si>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</si>
  <si>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</si>
  <si>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</si>
  <si>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</si>
  <si>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</si>
  <si>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</si>
  <si>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</si>
  <si>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</si>
  <si>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</si>
  <si>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</si>
  <si>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</si>
  <si>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</si>
  <si>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</si>
  <si>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</si>
  <si>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</si>
  <si>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</si>
  <si>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</si>
  <si>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</si>
  <si>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</si>
  <si>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</si>
  <si>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</si>
  <si>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</si>
  <si>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</si>
  <si>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</si>
  <si>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</si>
  <si>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</si>
  <si>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</si>
  <si>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</si>
  <si>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</si>
  <si>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</si>
  <si>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</si>
  <si>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</si>
  <si>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</si>
  <si>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</si>
  <si>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</si>
  <si>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</si>
  <si>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</si>
  <si>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</si>
  <si>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</si>
  <si>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</si>
  <si>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</si>
  <si>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</si>
  <si>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</si>
  <si>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</si>
  <si>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</si>
  <si>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</si>
  <si>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</si>
  <si>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</si>
  <si>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</si>
  <si>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</si>
  <si>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</si>
  <si>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</si>
  <si>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</si>
  <si>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</si>
  <si>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</si>
  <si>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</si>
  <si>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</si>
  <si>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</si>
  <si>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</si>
  <si>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</si>
  <si>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</si>
  <si>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</si>
  <si>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</si>
  <si>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</si>
  <si>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</si>
  <si>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</si>
  <si>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</si>
  <si>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</si>
  <si>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</si>
  <si>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</si>
  <si>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</si>
  <si>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</si>
  <si>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</si>
  <si>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</si>
  <si>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</si>
  <si>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</si>
  <si>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</si>
  <si>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</si>
  <si>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</si>
  <si>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</si>
  <si>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</si>
  <si>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</si>
  <si>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</si>
  <si>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</si>
  <si>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</si>
  <si>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</si>
  <si>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</si>
  <si>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</si>
  <si>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</si>
  <si>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</si>
  <si>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</si>
  <si>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</si>
  <si>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</si>
  <si>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</si>
  <si>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</si>
  <si>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</si>
  <si>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</si>
  <si>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</si>
  <si>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</si>
  <si>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</si>
  <si>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</si>
  <si>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</si>
  <si>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</si>
  <si>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</si>
  <si>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</si>
  <si>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</si>
  <si>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</si>
  <si>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</si>
  <si>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</si>
  <si>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</si>
  <si>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</si>
  <si>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</si>
  <si>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</si>
  <si>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</si>
  <si>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</si>
  <si>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</si>
  <si>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</si>
  <si>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</si>
  <si>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</si>
  <si>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</si>
  <si>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</si>
  <si>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</si>
  <si>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</si>
  <si>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</si>
  <si>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</si>
  <si>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</si>
  <si>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</si>
  <si>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</si>
  <si>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</si>
  <si>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</si>
  <si>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</si>
  <si>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</si>
  <si>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</si>
  <si>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</si>
  <si>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</si>
  <si>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</si>
  <si>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</si>
  <si>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</si>
  <si>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</si>
  <si>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</si>
  <si>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</si>
  <si>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</si>
  <si>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</si>
  <si>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</si>
  <si>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</si>
  <si>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</si>
  <si>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</si>
  <si>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</si>
  <si>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</si>
  <si>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</si>
  <si>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</si>
  <si>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</si>
  <si>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</si>
  <si>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</si>
  <si>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</si>
  <si>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</si>
  <si>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</si>
  <si>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</si>
  <si>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</si>
  <si>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</si>
  <si>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</si>
  <si>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</si>
  <si>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</si>
  <si>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</si>
  <si>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</si>
  <si>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</si>
  <si>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</si>
  <si>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</si>
  <si>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</si>
  <si>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</si>
  <si>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</si>
  <si>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</si>
  <si>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</si>
  <si>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</si>
  <si>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</si>
  <si>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</si>
  <si>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</si>
  <si>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</si>
  <si>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</si>
  <si>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</si>
  <si>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</si>
  <si>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</si>
  <si>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</si>
  <si>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</si>
  <si>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</si>
  <si>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</si>
  <si>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</si>
  <si>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</si>
  <si>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</si>
  <si>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</si>
  <si>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</si>
  <si>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</si>
  <si>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</si>
  <si>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</si>
  <si>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</si>
  <si>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</si>
  <si>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</si>
  <si>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</si>
  <si>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</si>
  <si>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</si>
  <si>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</si>
  <si>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</si>
  <si>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</si>
  <si>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</si>
  <si>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</si>
  <si>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</si>
  <si>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</si>
  <si>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</si>
  <si>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</si>
  <si>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</si>
  <si>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</si>
  <si>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</si>
  <si>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</si>
  <si>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</si>
  <si>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</si>
  <si>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</si>
  <si>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</si>
  <si>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</si>
  <si>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</si>
  <si>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</si>
  <si>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</si>
  <si>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</si>
  <si>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</si>
  <si>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</si>
  <si>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</si>
  <si>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</si>
  <si>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</si>
  <si>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</si>
  <si>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</si>
  <si>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</si>
  <si>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</si>
  <si>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</si>
  <si>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</si>
  <si>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</si>
  <si>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</si>
  <si>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</si>
  <si>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</si>
  <si>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</si>
  <si>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</si>
  <si>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</si>
  <si>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</si>
  <si>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</si>
  <si>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</si>
  <si>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</si>
  <si>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</si>
  <si>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</si>
  <si>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</si>
  <si>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</si>
  <si>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</si>
  <si>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</si>
  <si>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</si>
  <si>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</si>
  <si>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</si>
  <si>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</si>
  <si>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</si>
  <si>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</si>
  <si>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</si>
  <si>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</si>
  <si>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</si>
  <si>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</si>
  <si>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</si>
  <si>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</si>
  <si>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</si>
  <si>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</si>
  <si>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</si>
  <si>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</si>
  <si>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</si>
  <si>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</si>
  <si>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</si>
  <si>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</si>
  <si>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</si>
  <si>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</si>
  <si>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</si>
  <si>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</si>
  <si>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</si>
  <si>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</si>
  <si>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</si>
  <si>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</si>
  <si>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</si>
  <si>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</si>
  <si>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</si>
  <si>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</si>
  <si>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</si>
  <si>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</si>
  <si>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</si>
  <si>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</si>
  <si>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</si>
  <si>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</si>
  <si>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</si>
  <si>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</si>
  <si>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</si>
  <si>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</si>
  <si>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</si>
  <si>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</si>
  <si>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</si>
  <si>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</si>
  <si>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</si>
  <si>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</si>
  <si>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</si>
  <si>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</si>
  <si>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</si>
  <si>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</si>
  <si>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</si>
  <si>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</si>
  <si>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</si>
  <si>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</si>
  <si>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</si>
  <si>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</si>
  <si>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</si>
  <si>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</si>
  <si>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</si>
  <si>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</si>
  <si>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</si>
  <si>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</si>
  <si>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</si>
  <si>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</si>
  <si>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</si>
  <si>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</si>
  <si>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</si>
  <si>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</si>
  <si>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</si>
  <si>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</si>
  <si>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</si>
  <si>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</si>
  <si>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</si>
  <si>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</si>
  <si>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</si>
  <si>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</si>
  <si>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</si>
  <si>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</si>
  <si>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</si>
  <si>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</si>
  <si>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</si>
  <si>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</si>
  <si>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</si>
  <si>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</si>
  <si>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</si>
  <si>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</si>
  <si>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</si>
  <si>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</si>
  <si>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</si>
  <si>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</si>
  <si>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</si>
  <si>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</si>
  <si>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</si>
  <si>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</si>
  <si>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</si>
  <si>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</si>
  <si>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</si>
  <si>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</si>
  <si>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</si>
  <si>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</si>
  <si>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</si>
  <si>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</si>
  <si>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</si>
  <si>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</si>
  <si>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</si>
  <si>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</si>
  <si>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</si>
  <si>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</si>
  <si>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</si>
  <si>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</si>
  <si>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</si>
  <si>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</si>
  <si>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</si>
  <si>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</si>
  <si>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</si>
  <si>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</si>
  <si>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</si>
  <si>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</si>
  <si>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</si>
  <si>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</si>
  <si>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</si>
  <si>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</si>
  <si>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</si>
  <si>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</si>
  <si>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</si>
  <si>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</si>
  <si>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</si>
  <si>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</si>
  <si>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</si>
  <si>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</si>
  <si>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</si>
  <si>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</si>
  <si>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</si>
  <si>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</si>
  <si>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</si>
  <si>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</si>
  <si>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</si>
  <si>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</si>
  <si>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</si>
  <si>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</si>
  <si>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</si>
  <si>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</si>
  <si>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</si>
  <si>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</si>
  <si>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</si>
  <si>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</si>
  <si>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</si>
  <si>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</si>
  <si>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</si>
  <si>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</si>
  <si>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</si>
  <si>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</si>
  <si>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</si>
  <si>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</si>
  <si>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</si>
  <si>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</si>
  <si>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</si>
  <si>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</si>
  <si>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</si>
  <si>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</si>
  <si>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</si>
  <si>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</si>
  <si>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</si>
  <si>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</si>
  <si>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</si>
  <si>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</si>
  <si>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</si>
  <si>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</si>
  <si>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</si>
  <si>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</si>
  <si>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</si>
  <si>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</si>
  <si>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</si>
  <si>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</si>
  <si>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</si>
  <si>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</si>
  <si>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</si>
  <si>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</si>
  <si>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</si>
  <si>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</si>
  <si>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</si>
  <si>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</si>
  <si>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</si>
  <si>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</si>
  <si>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</si>
  <si>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</si>
  <si>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</si>
  <si>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</si>
  <si>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</si>
  <si>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</si>
  <si>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</si>
  <si>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</si>
  <si>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</si>
  <si>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</si>
  <si>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</si>
  <si>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</si>
  <si>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</si>
  <si>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</si>
  <si>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</si>
  <si>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</si>
  <si>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</si>
  <si>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</si>
  <si>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</si>
  <si>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</si>
  <si>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</si>
  <si>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</si>
  <si>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</si>
  <si>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</si>
  <si>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</si>
  <si>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</si>
  <si>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</si>
  <si>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</si>
  <si>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</si>
  <si>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</si>
  <si>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</si>
  <si>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</si>
  <si>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</si>
  <si>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</si>
  <si>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</si>
  <si>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</si>
  <si>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</si>
  <si>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</si>
  <si>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</si>
  <si>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</si>
  <si>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</si>
  <si>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</si>
  <si>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</si>
  <si>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</si>
  <si>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</si>
  <si>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</si>
  <si>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</si>
  <si>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</si>
  <si>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</si>
  <si>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</si>
  <si>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</si>
  <si>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</si>
  <si>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</si>
  <si>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</si>
  <si>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</si>
  <si>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</si>
  <si>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</si>
  <si>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</si>
  <si>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</si>
  <si>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</si>
  <si>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</si>
  <si>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</si>
  <si>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</si>
  <si>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</si>
  <si>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</si>
  <si>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</si>
  <si>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</si>
  <si>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</si>
  <si>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</si>
  <si>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</si>
  <si>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</si>
  <si>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</si>
  <si>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</si>
  <si>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</si>
  <si>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</si>
  <si>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</si>
  <si>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</si>
  <si>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</si>
  <si>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</si>
  <si>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</si>
  <si>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</si>
  <si>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</si>
  <si>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</si>
  <si>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</si>
  <si>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</si>
  <si>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</si>
  <si>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</si>
  <si>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</si>
  <si>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</si>
  <si>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</si>
  <si>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</si>
  <si>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</si>
  <si>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</si>
  <si>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</si>
  <si>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</si>
  <si>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</si>
  <si>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</si>
  <si>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</si>
  <si>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</si>
  <si>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</si>
  <si>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</si>
  <si>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</si>
  <si>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</si>
  <si>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</si>
  <si>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</si>
  <si>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</si>
  <si>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</si>
  <si>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</si>
  <si>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</si>
  <si>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</si>
  <si>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</si>
  <si>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</si>
  <si>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</si>
  <si>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</si>
  <si>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</si>
  <si>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</si>
  <si>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</si>
  <si>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</si>
  <si>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</si>
  <si>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</si>
  <si>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</si>
  <si>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</si>
  <si>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</si>
  <si>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</si>
  <si>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</si>
  <si>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</si>
  <si>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</si>
  <si>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</si>
  <si>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</si>
  <si>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</si>
  <si>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</si>
  <si>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</si>
  <si>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</si>
  <si>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</si>
  <si>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</si>
  <si>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</si>
  <si>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</si>
  <si>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</si>
  <si>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</si>
  <si>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</si>
  <si>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</si>
  <si>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</si>
  <si>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</si>
  <si>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</si>
  <si>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</si>
  <si>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</si>
  <si>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</si>
  <si>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</si>
  <si>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</si>
  <si>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</si>
  <si>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</si>
  <si>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</si>
  <si>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</si>
  <si>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</si>
  <si>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</si>
  <si>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</si>
  <si>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</si>
  <si>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</si>
  <si>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</si>
  <si>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</si>
  <si>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</si>
  <si>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</si>
  <si>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</si>
  <si>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</si>
  <si>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</si>
  <si>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</si>
  <si>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</si>
  <si>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</si>
  <si>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</si>
  <si>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</si>
  <si>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</si>
  <si>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</si>
  <si>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</si>
  <si>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</si>
  <si>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</si>
  <si>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</si>
  <si>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</si>
  <si>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</si>
  <si>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</si>
  <si>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</si>
  <si>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</si>
  <si>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</si>
  <si>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</si>
  <si>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</si>
  <si>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</si>
  <si>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</si>
  <si>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</si>
  <si>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</si>
  <si>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</si>
  <si>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</si>
  <si>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</si>
  <si>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</si>
  <si>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</si>
  <si>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</si>
  <si>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</si>
  <si>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</si>
  <si>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</si>
  <si>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</si>
  <si>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</si>
  <si>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</si>
  <si>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</si>
  <si>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</si>
  <si>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</si>
  <si>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</si>
  <si>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</si>
  <si>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</si>
  <si>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</si>
  <si>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</si>
  <si>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</si>
  <si>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</si>
  <si>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</si>
  <si>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</si>
  <si>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</si>
  <si>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</si>
  <si>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</si>
  <si>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</si>
  <si>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</si>
  <si>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</si>
  <si>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</si>
  <si>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</si>
  <si>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</si>
  <si>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</si>
  <si>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</si>
  <si>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</si>
  <si>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</si>
  <si>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</si>
  <si>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</si>
  <si>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</si>
  <si>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</si>
  <si>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</si>
  <si>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</si>
  <si>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</si>
  <si>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</si>
  <si>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</si>
  <si>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</si>
  <si>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</si>
  <si>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</si>
  <si>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</si>
  <si>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</si>
  <si>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</si>
  <si>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</si>
  <si>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</si>
  <si>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</si>
  <si>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</si>
  <si>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</si>
  <si>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</si>
  <si>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</si>
  <si>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</si>
  <si>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</si>
  <si>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</si>
  <si>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</si>
  <si>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</si>
  <si>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</si>
  <si>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</si>
  <si>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</si>
  <si>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</si>
  <si>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</si>
  <si>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</si>
  <si>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</si>
  <si>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</si>
  <si>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</si>
  <si>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</si>
  <si>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</si>
  <si>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</si>
  <si>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</si>
  <si>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</si>
  <si>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</si>
  <si>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</si>
  <si>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</si>
  <si>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</si>
  <si>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</si>
  <si>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</si>
  <si>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</si>
  <si>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</si>
  <si>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</si>
  <si>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</si>
  <si>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</si>
  <si>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</si>
  <si>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</si>
  <si>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</si>
  <si>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</si>
  <si>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</si>
  <si>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</si>
  <si>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</si>
  <si>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</si>
  <si>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</si>
  <si>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</si>
  <si>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</si>
  <si>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</si>
  <si>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</si>
  <si>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</si>
  <si>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</si>
  <si>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</si>
  <si>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</si>
  <si>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</si>
  <si>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</si>
  <si>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</si>
  <si>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</si>
  <si>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</si>
  <si>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</si>
  <si>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</si>
  <si>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</si>
  <si>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</si>
  <si>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</si>
  <si>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</si>
  <si>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</si>
  <si>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</si>
  <si>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</si>
  <si>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</si>
  <si>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</si>
  <si>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</si>
  <si>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</si>
  <si>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</si>
  <si>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</si>
  <si>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</si>
  <si>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</si>
  <si>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</si>
  <si>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</si>
  <si>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</si>
  <si>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</si>
  <si>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</si>
  <si>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</si>
  <si>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</si>
  <si>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</si>
  <si>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</si>
  <si>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</si>
  <si>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</si>
  <si>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</si>
  <si>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</si>
  <si>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</si>
  <si>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</si>
  <si>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</si>
  <si>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</si>
  <si>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</si>
  <si>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</si>
  <si>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</si>
  <si>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</si>
  <si>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</si>
  <si>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</si>
  <si>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</si>
  <si>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</si>
  <si>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</si>
  <si>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</si>
  <si>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</si>
  <si>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</si>
  <si>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</si>
  <si>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</si>
  <si>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</si>
  <si>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</si>
  <si>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</si>
  <si>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</si>
  <si>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</si>
  <si>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</si>
  <si>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</si>
  <si>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</si>
  <si>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</si>
  <si>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</si>
  <si>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</si>
  <si>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</si>
  <si>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</si>
  <si>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</si>
  <si>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</si>
  <si>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</si>
  <si>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</si>
  <si>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</si>
  <si>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</si>
  <si>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</si>
  <si>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</si>
  <si>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</si>
  <si>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</si>
  <si>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</si>
  <si>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</si>
  <si>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</si>
  <si>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</si>
  <si>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</si>
  <si>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</si>
  <si>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</si>
  <si>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</si>
  <si>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</si>
  <si>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</si>
  <si>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</si>
  <si>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</si>
  <si>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</si>
  <si>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</si>
  <si>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</si>
  <si>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</si>
  <si>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</si>
  <si>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</si>
  <si>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</si>
  <si>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</si>
  <si>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</si>
  <si>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</si>
  <si>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</si>
  <si>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</si>
  <si>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</si>
  <si>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</si>
  <si>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</si>
  <si>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</si>
  <si>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</si>
  <si>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</si>
  <si>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</si>
  <si>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</si>
  <si>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</si>
  <si>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</si>
  <si>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</si>
  <si>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</si>
  <si>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</si>
  <si>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</si>
  <si>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</si>
  <si>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</si>
  <si>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</si>
  <si>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</si>
  <si>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</si>
  <si>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</si>
  <si>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</si>
  <si>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</si>
  <si>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</si>
  <si>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</si>
  <si>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</si>
  <si>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</si>
  <si>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</si>
  <si>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</si>
  <si>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</si>
  <si>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</si>
  <si>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</si>
  <si>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</si>
  <si>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</si>
  <si>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</si>
  <si>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</si>
  <si>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</si>
  <si>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</si>
  <si>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</si>
  <si>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</si>
  <si>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</si>
  <si>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</si>
  <si>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</si>
  <si>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</si>
  <si>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</si>
  <si>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</si>
  <si>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</si>
  <si>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</si>
  <si>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</si>
  <si>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</si>
  <si>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</si>
  <si>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</si>
  <si>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</si>
  <si>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</si>
  <si>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</si>
  <si>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</si>
  <si>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</si>
  <si>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</si>
  <si>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</si>
  <si>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</si>
  <si>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</si>
  <si>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</si>
  <si>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</si>
  <si>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</si>
  <si>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</si>
  <si>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</si>
  <si>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</si>
  <si>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</si>
  <si>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</si>
  <si>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</si>
  <si>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</si>
  <si>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</si>
  <si>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</si>
  <si>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</si>
  <si>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</si>
  <si>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</si>
  <si>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</si>
  <si>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</si>
  <si>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</si>
  <si>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</si>
  <si>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</si>
  <si>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</si>
  <si>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</si>
  <si>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</si>
  <si>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</si>
  <si>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</si>
  <si>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</si>
  <si>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</si>
  <si>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</si>
  <si>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</si>
  <si>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</si>
  <si>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</si>
  <si>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</si>
  <si>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</si>
  <si>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</si>
  <si>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</si>
  <si>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</si>
  <si>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</si>
  <si>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</si>
  <si>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</si>
  <si>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</si>
  <si>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</si>
  <si>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</si>
  <si>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</si>
  <si>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</si>
  <si>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</si>
  <si>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</si>
  <si>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</si>
  <si>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</si>
  <si>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</si>
  <si>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</si>
  <si>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</si>
  <si>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</si>
  <si>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</si>
  <si>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</si>
  <si>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</si>
  <si>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</si>
  <si>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</si>
  <si>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</si>
  <si>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</si>
  <si>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</si>
  <si>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</si>
  <si>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</si>
  <si>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</si>
  <si>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</si>
  <si>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</si>
  <si>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</si>
  <si>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</si>
  <si>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</si>
  <si>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</si>
  <si>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</si>
  <si>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</si>
  <si>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</si>
  <si>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</si>
  <si>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</si>
  <si>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</si>
  <si>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</si>
  <si>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</si>
  <si>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</si>
  <si>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</si>
  <si>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</si>
  <si>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</si>
  <si>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</si>
  <si>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</si>
  <si>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</si>
  <si>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</si>
  <si>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</si>
  <si>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</si>
  <si>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</si>
  <si>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</si>
  <si>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</si>
  <si>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</si>
  <si>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</si>
  <si>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</si>
  <si>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</si>
  <si>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</si>
  <si>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</si>
  <si>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</si>
  <si>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</si>
  <si>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</si>
  <si>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</si>
  <si>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</si>
  <si>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</si>
  <si>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</si>
  <si>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</si>
  <si>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</si>
  <si>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</si>
  <si>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</si>
  <si>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</si>
  <si>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</si>
  <si>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</si>
  <si>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</si>
  <si>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</si>
  <si>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</si>
  <si>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</si>
  <si>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</si>
  <si>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</si>
  <si>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</si>
  <si>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</si>
  <si>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</si>
  <si>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</si>
  <si>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</si>
  <si>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</si>
  <si>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</si>
  <si>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</si>
  <si>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</si>
  <si>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</si>
  <si>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</si>
  <si>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</si>
  <si>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</si>
  <si>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</si>
  <si>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</si>
  <si>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</si>
  <si>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</si>
  <si>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</si>
  <si>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</si>
  <si>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</si>
  <si>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</si>
  <si>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</si>
  <si>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</si>
  <si>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</si>
  <si>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</si>
  <si>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</si>
  <si>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</si>
  <si>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</si>
  <si>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</si>
  <si>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</si>
  <si>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</si>
  <si>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</si>
  <si>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</si>
  <si>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</si>
  <si>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</si>
  <si>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</si>
  <si>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</si>
  <si>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</si>
  <si>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</si>
  <si>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</si>
  <si>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</si>
  <si>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</si>
  <si>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</si>
  <si>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</si>
  <si>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</si>
  <si>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</si>
  <si>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</si>
  <si>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</si>
  <si>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</si>
  <si>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</si>
  <si>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</si>
  <si>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</si>
  <si>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</si>
  <si>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</si>
  <si>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</si>
  <si>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</si>
  <si>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</si>
  <si>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</si>
  <si>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</si>
  <si>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</si>
  <si>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</si>
  <si>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</si>
  <si>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</si>
  <si>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</si>
  <si>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</si>
  <si>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</si>
  <si>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</si>
  <si>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</si>
  <si>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</si>
  <si>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</si>
  <si>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</si>
  <si>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</si>
  <si>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</si>
  <si>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</si>
  <si>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</si>
  <si>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</si>
  <si>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</si>
  <si>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</si>
  <si>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</si>
  <si>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</si>
  <si>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</si>
  <si>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</si>
  <si>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</si>
  <si>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</si>
  <si>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</si>
  <si>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</si>
  <si>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</si>
  <si>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</si>
  <si>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</si>
  <si>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</si>
  <si>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</si>
  <si>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</si>
  <si>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</si>
  <si>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</si>
  <si>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</si>
  <si>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</si>
  <si>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</si>
  <si>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</si>
  <si>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</si>
  <si>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</si>
  <si>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</si>
  <si>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</si>
  <si>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</si>
  <si>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</si>
  <si>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</si>
  <si>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</si>
  <si>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</si>
  <si>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</si>
  <si>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</si>
  <si>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</si>
  <si>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</si>
  <si>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</si>
  <si>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</si>
  <si>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</si>
  <si>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</si>
  <si>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</si>
  <si>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</si>
  <si>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</si>
  <si>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</si>
  <si>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</si>
  <si>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</si>
  <si>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</si>
  <si>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</si>
  <si>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</si>
  <si>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</si>
  <si>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</si>
  <si>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</si>
  <si>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</si>
  <si>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</si>
  <si>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</si>
  <si>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</si>
  <si>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</si>
  <si>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</si>
  <si>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</si>
  <si>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</si>
  <si>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</si>
  <si>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</si>
  <si>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</si>
  <si>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</si>
  <si>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</si>
  <si>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</si>
  <si>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</si>
  <si>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</si>
  <si>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</si>
  <si>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</si>
  <si>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</si>
  <si>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</si>
  <si>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</si>
  <si>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</si>
  <si>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</si>
  <si>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</si>
  <si>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</si>
  <si>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</si>
  <si>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</si>
  <si>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</si>
  <si>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</si>
  <si>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</si>
  <si>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</si>
  <si>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</si>
  <si>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</si>
  <si>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</si>
  <si>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</si>
  <si>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</si>
  <si>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</si>
  <si>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</si>
  <si>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</si>
  <si>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</si>
  <si>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</si>
  <si>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</si>
  <si>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</si>
  <si>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</si>
  <si>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</si>
  <si>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</si>
  <si>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</si>
  <si>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</si>
  <si>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</si>
  <si>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</si>
  <si>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</si>
  <si>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</si>
  <si>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</si>
  <si>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</si>
  <si>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</si>
  <si>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</si>
  <si>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</si>
  <si>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</si>
  <si>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</si>
  <si>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</si>
  <si>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</si>
  <si>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</si>
  <si>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</si>
  <si>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</si>
  <si>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</si>
  <si>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</si>
  <si>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</si>
  <si>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</si>
  <si>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</si>
  <si>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</si>
  <si>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</si>
  <si>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</si>
  <si>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</si>
  <si>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</si>
  <si>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</si>
  <si>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</si>
  <si>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</si>
  <si>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</si>
  <si>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</si>
  <si>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</si>
  <si>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</si>
  <si>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</si>
  <si>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</si>
  <si>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</si>
  <si>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</si>
  <si>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</si>
  <si>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</si>
  <si>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</si>
  <si>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</si>
  <si>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</si>
  <si>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</si>
  <si>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</si>
  <si>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</si>
  <si>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</si>
  <si>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</si>
  <si>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</si>
  <si>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</si>
  <si>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</si>
  <si>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</si>
  <si>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</si>
  <si>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</si>
  <si>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</si>
  <si>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</si>
  <si>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</si>
  <si>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</si>
  <si>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</si>
  <si>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</si>
  <si>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</si>
  <si>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</si>
  <si>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</si>
  <si>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</si>
  <si>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</si>
  <si>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</si>
  <si>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</si>
  <si>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</si>
  <si>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</si>
  <si>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</si>
  <si>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</si>
  <si>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</si>
  <si>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</si>
  <si>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</si>
  <si>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</si>
  <si>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</si>
  <si>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</si>
  <si>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</si>
  <si>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</si>
  <si>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</si>
  <si>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</si>
  <si>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</si>
  <si>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</si>
  <si>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</si>
  <si>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</si>
  <si>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</si>
  <si>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</si>
  <si>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</si>
  <si>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</si>
  <si>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</si>
  <si>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</si>
  <si>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</si>
  <si>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</si>
  <si>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</si>
  <si>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</si>
  <si>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</si>
  <si>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</si>
  <si>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</si>
  <si>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</si>
  <si>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</si>
  <si>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</si>
  <si>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</si>
  <si>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</si>
  <si>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</si>
  <si>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</si>
  <si>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</si>
  <si>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</si>
  <si>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</si>
  <si>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</si>
  <si>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</si>
  <si>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</si>
  <si>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</si>
  <si>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</si>
  <si>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</si>
  <si>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</si>
  <si>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</si>
  <si>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</si>
  <si>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</si>
  <si>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</si>
  <si>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</si>
  <si>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</si>
  <si>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</si>
  <si>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</si>
  <si>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</si>
  <si>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</si>
  <si>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</si>
  <si>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</si>
  <si>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</si>
  <si>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</si>
  <si>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</si>
  <si>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</si>
  <si>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</si>
  <si>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</si>
  <si>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</si>
  <si>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</si>
  <si>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</si>
  <si>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</si>
  <si>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</si>
  <si>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</si>
  <si>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</si>
  <si>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</si>
  <si>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</si>
  <si>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</si>
  <si>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</si>
  <si>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</si>
  <si>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</si>
  <si>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</si>
  <si>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</si>
  <si>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</si>
  <si>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</si>
  <si>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</si>
  <si>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</si>
  <si>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</si>
  <si>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</si>
  <si>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</si>
  <si>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</si>
  <si>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</si>
  <si>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</si>
  <si>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</si>
  <si>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</si>
  <si>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</si>
  <si>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</si>
  <si>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</si>
  <si>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</si>
  <si>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</si>
  <si>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</si>
  <si>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</si>
  <si>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</si>
  <si>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</si>
  <si>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</si>
  <si>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</si>
  <si>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</si>
  <si>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</si>
  <si>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</si>
  <si>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</si>
  <si>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</si>
  <si>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</si>
  <si>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</si>
  <si>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</si>
  <si>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</si>
  <si>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</si>
  <si>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</si>
  <si>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</si>
  <si>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</si>
  <si>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</si>
  <si>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</si>
  <si>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</si>
  <si>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</si>
  <si>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</si>
  <si>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</si>
  <si>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</si>
  <si>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</si>
  <si>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</si>
  <si>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</si>
  <si>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</si>
  <si>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</si>
  <si>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</si>
  <si>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</si>
  <si>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</si>
  <si>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</si>
  <si>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</si>
  <si>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</si>
  <si>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</si>
  <si>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</si>
  <si>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</si>
  <si>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</si>
  <si>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</si>
  <si>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</si>
  <si>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</si>
  <si>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</si>
  <si>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</si>
  <si>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</si>
  <si>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</si>
  <si>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</si>
  <si>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</si>
  <si>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</si>
  <si>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</si>
  <si>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</si>
  <si>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</si>
  <si>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</si>
  <si>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</si>
  <si>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</si>
  <si>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</si>
  <si>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</si>
  <si>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</si>
  <si>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</si>
  <si>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</si>
  <si>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</si>
  <si>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</si>
  <si>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</si>
  <si>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</si>
  <si>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</si>
  <si>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</si>
  <si>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</si>
  <si>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</si>
  <si>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</si>
  <si>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</si>
  <si>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</si>
  <si>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</si>
  <si>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</si>
  <si>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</si>
  <si>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</si>
  <si>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</si>
  <si>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</si>
  <si>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</si>
  <si>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</si>
  <si>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</si>
  <si>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</si>
  <si>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</si>
  <si>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</si>
  <si>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</si>
  <si>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</si>
  <si>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</si>
  <si>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</si>
  <si>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</si>
  <si>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</si>
  <si>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</si>
  <si>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</si>
  <si>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</si>
  <si>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</si>
  <si>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</si>
  <si>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</si>
  <si>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</si>
  <si>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</si>
  <si>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</si>
  <si>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</si>
  <si>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</si>
  <si>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</si>
  <si>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</si>
  <si>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</si>
  <si>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</si>
  <si>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</si>
  <si>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</si>
  <si>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</si>
  <si>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</si>
  <si>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</si>
  <si>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</si>
  <si>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</si>
  <si>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</si>
  <si>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</si>
  <si>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</si>
  <si>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</si>
  <si>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</si>
  <si>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</si>
  <si>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</si>
  <si>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</si>
  <si>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</si>
  <si>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</si>
  <si>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</si>
  <si>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</si>
  <si>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</si>
  <si>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</si>
  <si>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</si>
  <si>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</si>
  <si>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</si>
  <si>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</si>
  <si>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</si>
  <si>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</si>
  <si>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</si>
  <si>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</si>
  <si>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</si>
  <si>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</si>
  <si>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</si>
  <si>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</si>
  <si>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</si>
  <si>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</si>
  <si>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</si>
  <si>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</si>
  <si>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</si>
  <si>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</si>
  <si>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</si>
  <si>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</si>
  <si>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</si>
  <si>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</si>
  <si>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</si>
  <si>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</si>
  <si>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</si>
  <si>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</si>
  <si>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</si>
  <si>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</si>
  <si>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</si>
  <si>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</si>
  <si>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</si>
  <si>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</si>
  <si>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</si>
  <si>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</si>
  <si>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</si>
  <si>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</si>
  <si>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</si>
  <si>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</si>
  <si>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</si>
  <si>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</si>
  <si>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</si>
  <si>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</si>
  <si>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</si>
  <si>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</si>
  <si>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</si>
  <si>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</si>
  <si>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</si>
  <si>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</si>
  <si>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</si>
  <si>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</si>
  <si>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</si>
  <si>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</si>
  <si>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</si>
  <si>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</si>
  <si>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</si>
  <si>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</si>
  <si>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</si>
  <si>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</si>
  <si>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</si>
  <si>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</si>
  <si>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</si>
  <si>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</si>
  <si>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</si>
  <si>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</si>
  <si>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</si>
  <si>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</si>
  <si>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</si>
  <si>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</si>
  <si>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</si>
  <si>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</si>
  <si>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</si>
  <si>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</si>
  <si>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</si>
  <si>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</si>
  <si>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</si>
  <si>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</si>
  <si>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</si>
  <si>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</si>
  <si>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</si>
  <si>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</si>
  <si>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</si>
  <si>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</si>
  <si>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</si>
  <si>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</si>
  <si>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</si>
  <si>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</si>
  <si>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</si>
  <si>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</si>
  <si>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</si>
  <si>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</si>
  <si>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</si>
  <si>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</si>
  <si>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</si>
  <si>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</si>
  <si>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</si>
  <si>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</si>
  <si>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</si>
  <si>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</si>
  <si>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</si>
  <si>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</si>
  <si>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</si>
  <si>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</si>
  <si>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</si>
  <si>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</si>
  <si>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</si>
  <si>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</si>
  <si>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</si>
  <si>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</si>
  <si>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</si>
  <si>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</si>
  <si>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</si>
  <si>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</si>
  <si>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</si>
  <si>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</si>
  <si>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</si>
  <si>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</si>
  <si>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</si>
  <si>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</si>
  <si>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</si>
  <si>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</si>
  <si>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</si>
  <si>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</si>
  <si>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</si>
  <si>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</si>
  <si>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</si>
  <si>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</si>
  <si>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</si>
  <si>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</si>
  <si>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</si>
  <si>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</si>
  <si>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</si>
  <si>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</si>
  <si>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</si>
  <si>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</si>
  <si>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</si>
  <si>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</si>
  <si>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</si>
  <si>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</si>
  <si>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</si>
  <si>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</si>
  <si>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</si>
  <si>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</si>
  <si>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</si>
  <si>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</si>
  <si>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</si>
  <si>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</si>
  <si>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</si>
  <si>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</si>
  <si>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</si>
  <si>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</si>
  <si>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</si>
  <si>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</si>
  <si>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</si>
  <si>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</si>
  <si>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</si>
  <si>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</si>
  <si>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</si>
  <si>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</si>
  <si>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</si>
  <si>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</si>
  <si>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</si>
  <si>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</si>
  <si>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</si>
  <si>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</si>
  <si>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</si>
  <si>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</si>
  <si>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</si>
  <si>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</si>
  <si>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</si>
  <si>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</si>
  <si>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</si>
  <si>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</si>
  <si>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</si>
  <si>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</si>
  <si>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</si>
  <si>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</si>
  <si>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</si>
  <si>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</si>
  <si>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</si>
  <si>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</si>
  <si>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</si>
  <si>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</si>
  <si>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</si>
  <si>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</si>
  <si>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</si>
  <si>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</si>
  <si>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</si>
  <si>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</si>
  <si>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</si>
  <si>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</si>
  <si>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</si>
  <si>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</si>
  <si>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</si>
  <si>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</si>
  <si>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</si>
  <si>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</si>
  <si>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</si>
  <si>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</si>
  <si>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</si>
  <si>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</si>
  <si>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</si>
  <si>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</si>
  <si>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</si>
  <si>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</si>
  <si>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</si>
  <si>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</si>
  <si>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</si>
  <si>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</si>
  <si>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</si>
  <si>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</si>
  <si>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</si>
  <si>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</si>
  <si>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</si>
  <si>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</si>
  <si>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</si>
  <si>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</si>
  <si>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</si>
  <si>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</si>
  <si>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</si>
  <si>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</si>
  <si>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</si>
  <si>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</si>
  <si>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</si>
  <si>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</si>
  <si>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</si>
  <si>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</si>
  <si>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</si>
  <si>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</si>
  <si>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</si>
  <si>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</si>
  <si>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</si>
  <si>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</si>
  <si>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</si>
  <si>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</si>
  <si>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</si>
  <si>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</si>
  <si>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</si>
  <si>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</si>
  <si>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</si>
  <si>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</si>
  <si>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</si>
  <si>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</si>
  <si>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</si>
  <si>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</si>
  <si>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</si>
  <si>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</si>
  <si>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</si>
  <si>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</si>
  <si>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</si>
  <si>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</si>
  <si>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</si>
  <si>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</si>
  <si>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</si>
  <si>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</si>
  <si>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</si>
  <si>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</si>
  <si>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</si>
  <si>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</si>
  <si>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</si>
  <si>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</si>
  <si>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</si>
  <si>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</si>
  <si>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</si>
  <si>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</si>
  <si>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</si>
  <si>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</si>
  <si>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</si>
  <si>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</si>
  <si>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</si>
  <si>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</si>
  <si>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</si>
  <si>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</si>
  <si>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</si>
  <si>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</si>
  <si>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</si>
  <si>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</si>
  <si>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</si>
  <si>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</si>
  <si>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</si>
  <si>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</si>
  <si>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</si>
  <si>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</si>
  <si>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</si>
  <si>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</si>
  <si>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</si>
  <si>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</si>
  <si>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</si>
  <si>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</si>
  <si>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</si>
  <si>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</si>
  <si>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</si>
  <si>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</si>
  <si>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</si>
  <si>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</si>
  <si>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</si>
  <si>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</si>
  <si>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</si>
  <si>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</si>
  <si>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</si>
  <si>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</si>
  <si>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</si>
  <si>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</si>
  <si>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</si>
  <si>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</si>
  <si>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</si>
  <si>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</si>
  <si>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</si>
  <si>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</si>
  <si>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</si>
  <si>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</si>
  <si>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</si>
  <si>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</si>
  <si>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</si>
  <si>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</si>
  <si>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</si>
  <si>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</si>
  <si>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</si>
  <si>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</si>
  <si>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</si>
  <si>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</si>
  <si>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</si>
  <si>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</si>
  <si>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</si>
  <si>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</si>
  <si>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</si>
  <si>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</si>
  <si>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</si>
  <si>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</si>
  <si>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</si>
  <si>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</si>
  <si>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</si>
  <si>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</si>
  <si>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</si>
  <si>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</si>
  <si>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</si>
  <si>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</si>
  <si>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</si>
  <si>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</si>
  <si>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</si>
  <si>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</si>
  <si>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</si>
  <si>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</si>
  <si>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</si>
  <si>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</si>
  <si>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</si>
  <si>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</si>
  <si>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</si>
  <si>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</si>
  <si>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</si>
  <si>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</si>
  <si>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</si>
  <si>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</si>
  <si>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</si>
  <si>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</si>
  <si>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</si>
  <si>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</si>
  <si>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</si>
  <si>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</si>
  <si>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</si>
  <si>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</si>
  <si>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</si>
  <si>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</si>
  <si>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</si>
  <si>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</si>
  <si>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</si>
  <si>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</si>
  <si>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</si>
  <si>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</si>
  <si>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</si>
  <si>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</si>
  <si>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</si>
  <si>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</si>
  <si>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</si>
  <si>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</si>
  <si>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</si>
  <si>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</si>
  <si>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</si>
  <si>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</si>
  <si>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</si>
  <si>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</si>
  <si>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</si>
  <si>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</si>
  <si>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</si>
  <si>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</si>
  <si>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</si>
  <si>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</si>
  <si>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</si>
  <si>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</si>
  <si>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</si>
  <si>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</si>
  <si>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</si>
  <si>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</si>
  <si>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</si>
  <si>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</si>
  <si>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</si>
  <si>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</si>
  <si>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</si>
  <si>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</si>
  <si>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</si>
  <si>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</si>
  <si>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</si>
  <si>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</si>
  <si>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</si>
  <si>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</si>
  <si>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</si>
  <si>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</si>
  <si>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</si>
  <si>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</si>
  <si>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</si>
  <si>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</si>
  <si>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</si>
  <si>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</si>
  <si>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</si>
  <si>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</si>
  <si>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</si>
  <si>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</si>
  <si>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</si>
  <si>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</si>
  <si>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</si>
  <si>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</si>
  <si>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</si>
  <si>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</si>
  <si>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</si>
  <si>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</si>
  <si>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</si>
  <si>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</si>
  <si>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</si>
  <si>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</si>
  <si>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</si>
  <si>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</si>
  <si>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</si>
  <si>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</si>
  <si>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</si>
  <si>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</si>
  <si>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</si>
  <si>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</si>
  <si>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</si>
  <si>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</si>
  <si>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</si>
  <si>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</si>
  <si>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</si>
  <si>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</si>
  <si>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</si>
  <si>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</si>
  <si>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</si>
  <si>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</si>
  <si>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</si>
  <si>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</si>
  <si>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</si>
  <si>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</si>
  <si>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</si>
  <si>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</si>
  <si>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</si>
  <si>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</si>
  <si>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</si>
  <si>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</si>
  <si>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</si>
  <si>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</si>
  <si>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</si>
  <si>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</si>
  <si>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</si>
  <si>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</si>
  <si>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</si>
  <si>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</si>
  <si>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</si>
  <si>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</si>
  <si>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</si>
  <si>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</si>
  <si>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</si>
  <si>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</si>
  <si>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</si>
  <si>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</si>
  <si>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</si>
  <si>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</si>
  <si>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</si>
  <si>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</si>
  <si>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</si>
  <si>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</si>
  <si>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</si>
  <si>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</si>
  <si>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</si>
  <si>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</si>
  <si>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</si>
  <si>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</si>
  <si>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</si>
  <si>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</si>
  <si>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</si>
  <si>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</si>
  <si>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</si>
  <si>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</si>
  <si>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</si>
  <si>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</si>
  <si>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</si>
  <si>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</si>
  <si>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</si>
  <si>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</si>
  <si>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</si>
  <si>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</si>
  <si>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</si>
  <si>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</si>
  <si>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</si>
  <si>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</si>
  <si>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</si>
  <si>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</si>
  <si>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</si>
  <si>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</si>
  <si>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</si>
  <si>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</si>
  <si>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</si>
  <si>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</si>
  <si>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</si>
  <si>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</si>
  <si>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</si>
  <si>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</si>
  <si>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</si>
  <si>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</si>
  <si>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</si>
  <si>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</si>
  <si>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</si>
  <si>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</si>
  <si>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</si>
  <si>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</si>
  <si>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</si>
  <si>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</si>
  <si>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</si>
  <si>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</si>
  <si>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</si>
  <si>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</si>
  <si>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</si>
  <si>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</si>
  <si>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</si>
  <si>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</si>
  <si>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</si>
  <si>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</si>
  <si>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</si>
  <si>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</si>
  <si>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</si>
  <si>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</si>
  <si>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</si>
  <si>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</si>
  <si>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</si>
  <si>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</si>
  <si>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</si>
  <si>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</si>
  <si>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</si>
  <si>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</si>
  <si>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</si>
  <si>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</si>
  <si>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</si>
  <si>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</si>
  <si>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</si>
  <si>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</si>
  <si>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</si>
  <si>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</si>
  <si>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</si>
  <si>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</si>
  <si>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</si>
  <si>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</si>
  <si>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</si>
  <si>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</si>
  <si>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</si>
  <si>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</si>
  <si>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</si>
  <si>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</si>
  <si>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</si>
  <si>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</si>
  <si>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</si>
  <si>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</si>
  <si>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</si>
  <si>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</si>
  <si>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</si>
  <si>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</si>
  <si>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</si>
  <si>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</si>
  <si>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</si>
  <si>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</si>
  <si>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</si>
  <si>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</si>
  <si>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</si>
  <si>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</si>
  <si>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</si>
  <si>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</si>
  <si>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</si>
  <si>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</si>
  <si>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</si>
  <si>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</si>
  <si>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</si>
  <si>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</si>
  <si>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</si>
  <si>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</si>
  <si>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</si>
  <si>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</si>
  <si>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</si>
  <si>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</si>
  <si>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</si>
  <si>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</si>
  <si>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</si>
  <si>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</si>
  <si>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</si>
  <si>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</si>
  <si>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</si>
  <si>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</si>
  <si>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</si>
  <si>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</si>
  <si>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</si>
  <si>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</si>
  <si>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</si>
  <si>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</si>
  <si>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</si>
  <si>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</si>
  <si>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</si>
  <si>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</si>
  <si>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</si>
  <si>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</si>
  <si>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</si>
  <si>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</si>
  <si>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</si>
  <si>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</si>
  <si>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</si>
  <si>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</si>
  <si>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</si>
  <si>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</si>
  <si>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</si>
  <si>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</si>
  <si>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</si>
  <si>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</si>
  <si>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</si>
  <si>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</si>
  <si>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</si>
  <si>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</si>
  <si>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</si>
  <si>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</si>
  <si>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</si>
  <si>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</si>
  <si>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</si>
  <si>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</si>
  <si>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</si>
  <si>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</si>
  <si>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</si>
  <si>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</si>
  <si>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</si>
  <si>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</si>
  <si>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</si>
  <si>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</si>
  <si>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</si>
  <si>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</si>
  <si>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</si>
  <si>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</si>
  <si>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</si>
  <si>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</si>
  <si>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</si>
  <si>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</si>
  <si>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</si>
  <si>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</si>
  <si>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</si>
  <si>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</si>
  <si>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</si>
  <si>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</si>
  <si>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</si>
  <si>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</si>
  <si>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</si>
  <si>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</si>
  <si>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</si>
  <si>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</si>
  <si>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</si>
  <si>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</si>
  <si>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</si>
  <si>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</si>
  <si>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</si>
  <si>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</si>
  <si>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</si>
  <si>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</si>
  <si>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</si>
  <si>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</si>
  <si>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</si>
  <si>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</si>
  <si>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</si>
  <si>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</si>
  <si>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</si>
  <si>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</si>
  <si>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</si>
  <si>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</si>
  <si>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</si>
  <si>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</si>
  <si>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</si>
  <si>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</si>
  <si>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</si>
  <si>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</si>
  <si>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</si>
  <si>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</si>
  <si>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</si>
  <si>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</si>
  <si>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</si>
  <si>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</si>
  <si>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</si>
  <si>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</si>
  <si>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</si>
  <si>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</si>
  <si>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</si>
  <si>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</si>
  <si>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</si>
  <si>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</si>
  <si>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</si>
  <si>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</si>
  <si>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</si>
  <si>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</si>
  <si>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</si>
  <si>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</si>
  <si>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</si>
  <si>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</si>
  <si>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</si>
  <si>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</si>
  <si>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</si>
  <si>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</si>
  <si>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</si>
  <si>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</si>
  <si>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</si>
  <si>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</si>
  <si>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</si>
  <si>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</si>
  <si>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</si>
  <si>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</si>
  <si>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</si>
  <si>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</si>
  <si>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</si>
  <si>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</si>
  <si>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</si>
  <si>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</si>
  <si>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</si>
  <si>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</si>
  <si>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</si>
  <si>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</si>
  <si>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</si>
  <si>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</si>
  <si>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</si>
  <si>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</si>
  <si>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</si>
  <si>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</si>
  <si>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</si>
  <si>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</si>
  <si>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</si>
  <si>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</si>
  <si>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</si>
  <si>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</si>
  <si>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</si>
  <si>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</si>
  <si>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</si>
  <si>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</si>
  <si>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</si>
  <si>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</si>
  <si>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</si>
  <si>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</si>
  <si>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</si>
  <si>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</si>
  <si>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</si>
  <si>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</si>
  <si>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</si>
  <si>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</si>
  <si>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</si>
  <si>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</si>
  <si>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</si>
  <si>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</si>
  <si>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</si>
  <si>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</si>
  <si>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</si>
  <si>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</si>
  <si>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</si>
  <si>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</si>
  <si>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</si>
  <si>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</si>
  <si>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</si>
  <si>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</si>
  <si>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</si>
  <si>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</si>
  <si>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</si>
  <si>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</si>
  <si>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</si>
  <si>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</si>
  <si>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</si>
  <si>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</si>
  <si>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</si>
  <si>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</si>
  <si>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</si>
  <si>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</si>
  <si>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</si>
  <si>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</si>
  <si>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</si>
  <si>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</si>
  <si>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</si>
  <si>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</si>
  <si>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</si>
  <si>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</si>
  <si>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</si>
  <si>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</si>
  <si>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</si>
  <si>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</si>
  <si>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</si>
  <si>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</si>
  <si>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</si>
  <si>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</si>
  <si>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</si>
  <si>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</si>
  <si>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</si>
  <si>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</si>
  <si>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</si>
  <si>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</si>
  <si>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</si>
  <si>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</si>
  <si>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</si>
  <si>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</si>
  <si>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</si>
  <si>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</si>
  <si>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</si>
  <si>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</si>
  <si>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</si>
  <si>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</si>
  <si>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</si>
  <si>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</si>
  <si>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</si>
  <si>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</si>
  <si>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</si>
  <si>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</si>
  <si>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</si>
  <si>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</si>
  <si>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</si>
  <si>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</si>
  <si>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</si>
  <si>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</si>
  <si>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</si>
  <si>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</si>
  <si>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</si>
  <si>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</si>
  <si>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</si>
  <si>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</si>
  <si>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</si>
  <si>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</si>
  <si>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</si>
  <si>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</si>
  <si>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</si>
  <si>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</si>
  <si>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</si>
  <si>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</si>
  <si>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</si>
  <si>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</si>
  <si>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</si>
  <si>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</si>
  <si>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</si>
  <si>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</si>
  <si>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</si>
  <si>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</si>
  <si>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</si>
  <si>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</si>
  <si>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</si>
  <si>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</si>
  <si>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</si>
  <si>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</si>
  <si>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</si>
  <si>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</si>
  <si>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</si>
  <si>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</si>
  <si>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</si>
  <si>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</si>
  <si>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</si>
  <si>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</si>
  <si>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</si>
  <si>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</si>
  <si>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</si>
  <si>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</si>
  <si>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</si>
  <si>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</si>
  <si>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</si>
  <si>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</si>
  <si>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</si>
  <si>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</si>
  <si>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</si>
  <si>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</si>
  <si>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</si>
  <si>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</si>
  <si>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</si>
  <si>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</si>
  <si>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</si>
  <si>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</si>
  <si>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</si>
  <si>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</si>
  <si>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</si>
  <si>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</si>
  <si>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</si>
  <si>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</si>
  <si>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</si>
  <si>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</si>
  <si>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</si>
  <si>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</si>
  <si>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</si>
  <si>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</si>
  <si>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</si>
  <si>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</si>
  <si>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</si>
  <si>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</si>
  <si>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</si>
  <si>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</si>
  <si>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</si>
  <si>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</si>
  <si>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</si>
  <si>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</si>
  <si>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</si>
  <si>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</si>
  <si>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</si>
  <si>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</si>
  <si>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</si>
  <si>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</si>
  <si>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</si>
  <si>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</si>
  <si>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</si>
  <si>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</si>
  <si>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</si>
  <si>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</si>
  <si>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</si>
  <si>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</si>
  <si>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</si>
  <si>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</si>
  <si>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</si>
  <si>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</si>
  <si>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</si>
  <si>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</si>
  <si>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</si>
  <si>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</si>
  <si>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</si>
  <si>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</si>
  <si>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</si>
  <si>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</si>
  <si>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</si>
  <si>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</si>
  <si>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</si>
  <si>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</si>
  <si>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</si>
  <si>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</si>
  <si>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</si>
  <si>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</si>
  <si>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</si>
  <si>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</si>
  <si>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</si>
  <si>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</si>
  <si>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</si>
  <si>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</si>
  <si>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</si>
  <si>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</si>
  <si>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</si>
  <si>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</si>
  <si>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</si>
  <si>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</si>
  <si>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</si>
  <si>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</si>
  <si>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</si>
  <si>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</si>
  <si>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</si>
  <si>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</si>
  <si>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</si>
  <si>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</si>
  <si>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</si>
  <si>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</si>
  <si>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</si>
  <si>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</si>
  <si>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</si>
  <si>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</si>
  <si>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</si>
  <si>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</si>
  <si>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</si>
  <si>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</si>
  <si>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</si>
  <si>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</si>
  <si>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</si>
  <si>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</si>
  <si>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</si>
  <si>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</si>
  <si>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</si>
  <si>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</si>
  <si>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</si>
  <si>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</si>
  <si>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</si>
  <si>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</si>
  <si>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</si>
  <si>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</si>
  <si>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</si>
  <si>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</si>
  <si>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</si>
  <si>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</si>
  <si>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</si>
  <si>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</si>
  <si>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</si>
  <si>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</si>
  <si>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</si>
  <si>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</si>
  <si>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</si>
  <si>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</si>
  <si>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</si>
  <si>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</si>
  <si>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</si>
  <si>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</si>
  <si>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</si>
  <si>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</si>
  <si>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</si>
  <si>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</si>
  <si>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</si>
  <si>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</si>
  <si>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</si>
  <si>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</si>
  <si>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</si>
  <si>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</si>
  <si>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</si>
  <si>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</si>
  <si>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</si>
  <si>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</si>
  <si>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</si>
  <si>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</si>
  <si>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</si>
  <si>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</si>
  <si>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</si>
  <si>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</si>
  <si>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</si>
  <si>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</si>
  <si>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</si>
  <si>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</si>
  <si>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</si>
  <si>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</si>
  <si>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</si>
  <si>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</si>
  <si>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</si>
  <si>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</si>
  <si>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</si>
  <si>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</si>
  <si>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</si>
  <si>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</si>
  <si>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</si>
  <si>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</si>
  <si>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</si>
  <si>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</si>
  <si>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</si>
  <si>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</si>
  <si>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</si>
  <si>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</si>
  <si>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</si>
  <si>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</si>
  <si>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</si>
  <si>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</si>
  <si>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</si>
  <si>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</si>
  <si>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</si>
  <si>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</si>
  <si>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</si>
  <si>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</si>
  <si>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</si>
  <si>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</si>
  <si>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</si>
  <si>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</si>
  <si>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</si>
  <si>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</si>
  <si>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</si>
  <si>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</si>
  <si>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</si>
  <si>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</si>
  <si>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</si>
  <si>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</si>
  <si>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</si>
  <si>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</si>
  <si>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</si>
  <si>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</si>
  <si>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</si>
  <si>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</si>
  <si>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</si>
  <si>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</si>
  <si>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</si>
  <si>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</si>
  <si>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</si>
  <si>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</si>
  <si>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</si>
  <si>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</si>
  <si>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</si>
  <si>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</si>
  <si>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</si>
  <si>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</si>
  <si>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</si>
  <si>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</si>
  <si>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</si>
  <si>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</si>
  <si>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</si>
  <si>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</si>
  <si>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</si>
  <si>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</si>
  <si>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</si>
  <si>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</si>
  <si>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</si>
  <si>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</si>
  <si>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</si>
  <si>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</si>
  <si>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</si>
  <si>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</si>
  <si>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</si>
  <si>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</si>
  <si>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</si>
  <si>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</si>
  <si>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</si>
  <si>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</si>
  <si>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</si>
  <si>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</si>
  <si>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</si>
  <si>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</si>
  <si>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</si>
  <si>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</si>
  <si>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</si>
  <si>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</si>
  <si>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</si>
  <si>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</si>
  <si>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</si>
  <si>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</si>
  <si>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</si>
  <si>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</si>
  <si>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</si>
  <si>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</si>
  <si>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</si>
  <si>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</si>
  <si>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</si>
  <si>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</si>
  <si>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</si>
  <si>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</si>
  <si>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</si>
  <si>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</si>
  <si>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</si>
  <si>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</si>
  <si>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</si>
  <si>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</si>
  <si>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</si>
  <si>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</si>
  <si>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</si>
  <si>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</si>
  <si>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</si>
  <si>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</si>
  <si>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</si>
  <si>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</si>
  <si>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</si>
  <si>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</si>
  <si>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</si>
  <si>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</si>
  <si>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</si>
  <si>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</si>
  <si>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</si>
  <si>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</si>
  <si>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</si>
  <si>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</si>
  <si>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</si>
  <si>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</si>
  <si>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</si>
  <si>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</si>
  <si>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</si>
  <si>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</si>
  <si>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</si>
  <si>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</si>
  <si>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</si>
  <si>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</si>
  <si>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</si>
  <si>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</si>
  <si>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</si>
  <si>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</si>
  <si>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</si>
  <si>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</si>
  <si>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</si>
  <si>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</si>
  <si>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</si>
  <si>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</si>
  <si>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</si>
  <si>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</si>
  <si>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</si>
  <si>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</si>
  <si>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</si>
  <si>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</si>
  <si>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</si>
  <si>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</si>
  <si>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</si>
  <si>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</si>
  <si>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</si>
  <si>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</si>
  <si>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</si>
  <si>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</si>
  <si>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</si>
  <si>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</si>
  <si>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</si>
  <si>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</si>
  <si>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</si>
  <si>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</si>
  <si>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</si>
  <si>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</si>
  <si>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</si>
  <si>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</si>
  <si>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</si>
  <si>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</si>
  <si>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</si>
  <si>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</si>
  <si>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</si>
  <si>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</si>
  <si>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</si>
  <si>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</si>
  <si>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</si>
  <si>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</si>
  <si>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</si>
  <si>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</si>
  <si>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</si>
  <si>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</si>
  <si>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</si>
  <si>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</si>
  <si>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</si>
  <si>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</si>
  <si>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</si>
  <si>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</si>
  <si>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</si>
  <si>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</si>
  <si>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</si>
  <si>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</si>
  <si>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</si>
  <si>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</si>
  <si>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</si>
  <si>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</si>
  <si>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</si>
  <si>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</si>
  <si>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</si>
  <si>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</si>
  <si>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</si>
  <si>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</si>
  <si>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</si>
  <si>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</si>
  <si>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</si>
  <si>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</si>
  <si>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</si>
  <si>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</si>
  <si>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</si>
  <si>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</si>
  <si>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</si>
  <si>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</si>
  <si>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</si>
  <si>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</si>
  <si>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</si>
  <si>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</si>
  <si>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</si>
  <si>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</si>
  <si>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</si>
  <si>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</si>
  <si>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</si>
  <si>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</si>
  <si>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</si>
  <si>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</si>
  <si>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</si>
  <si>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</si>
  <si>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</si>
  <si>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</si>
  <si>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</si>
  <si>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</si>
  <si>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</si>
  <si>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</si>
  <si>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</si>
  <si>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</si>
  <si>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</si>
  <si>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</si>
  <si>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</si>
  <si>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</si>
  <si>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</si>
  <si>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</si>
  <si>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</si>
  <si>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</si>
  <si>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</si>
  <si>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</si>
  <si>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</si>
  <si>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</si>
  <si>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</si>
  <si>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</si>
  <si>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</si>
  <si>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</si>
  <si>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</si>
  <si>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</si>
  <si>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</si>
  <si>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</si>
  <si>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</si>
  <si>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</si>
  <si>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</si>
  <si>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</si>
  <si>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</si>
  <si>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</si>
  <si>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</si>
  <si>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</si>
  <si>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</si>
  <si>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</si>
  <si>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</si>
  <si>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</si>
  <si>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</si>
  <si>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</si>
  <si>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</si>
  <si>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</si>
  <si>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</si>
  <si>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</si>
  <si>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</si>
  <si>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</si>
  <si>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</si>
  <si>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</si>
  <si>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</si>
  <si>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</si>
  <si>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</si>
  <si>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</si>
  <si>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</si>
  <si>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</si>
  <si>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</si>
  <si>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</si>
  <si>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</si>
  <si>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</si>
  <si>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</si>
  <si>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</si>
  <si>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</si>
  <si>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</si>
  <si>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</si>
  <si>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</si>
  <si>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</si>
  <si>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</si>
  <si>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</si>
  <si>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</si>
  <si>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</si>
  <si>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</si>
  <si>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</si>
  <si>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</si>
  <si>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</si>
  <si>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</si>
  <si>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</si>
  <si>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</si>
  <si>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</si>
  <si>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</si>
  <si>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</si>
  <si>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</si>
  <si>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</si>
  <si>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</si>
  <si>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</si>
  <si>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</si>
  <si>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</si>
  <si>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</si>
  <si>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</si>
  <si>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</si>
  <si>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</si>
  <si>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</si>
  <si>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</si>
  <si>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</si>
  <si>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</si>
  <si>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</si>
  <si>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</si>
  <si>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</si>
  <si>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</si>
  <si>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</si>
  <si>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</si>
  <si>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</si>
  <si>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</si>
  <si>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</si>
  <si>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</si>
  <si>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</si>
  <si>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</si>
  <si>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</si>
  <si>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</si>
  <si>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</si>
  <si>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</si>
  <si>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</si>
  <si>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</si>
  <si>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</si>
  <si>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</si>
  <si>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</si>
  <si>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</si>
  <si>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</si>
  <si>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</si>
  <si>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</si>
  <si>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</si>
  <si>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</si>
  <si>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</si>
  <si>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</si>
  <si>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</si>
  <si>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</si>
  <si>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</si>
  <si>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</si>
  <si>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</si>
  <si>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</si>
  <si>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</si>
  <si>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</si>
  <si>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</si>
  <si>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</si>
  <si>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</si>
  <si>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</si>
  <si>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</si>
  <si>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</si>
  <si>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</si>
  <si>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</si>
  <si>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</si>
  <si>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</si>
  <si>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</si>
  <si>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</si>
  <si>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</si>
  <si>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</si>
  <si>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</si>
  <si>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</si>
  <si>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</si>
  <si>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</si>
  <si>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</si>
  <si>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</si>
  <si>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</si>
  <si>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</si>
  <si>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</si>
  <si>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</si>
  <si>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</si>
  <si>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</si>
  <si>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</si>
  <si>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</si>
  <si>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</si>
  <si>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</si>
  <si>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</si>
  <si>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</si>
  <si>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</si>
  <si>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</si>
  <si>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</si>
  <si>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</si>
  <si>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</si>
  <si>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</si>
  <si>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</si>
  <si>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</si>
  <si>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</si>
  <si>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</si>
  <si>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</si>
  <si>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</si>
  <si>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</si>
  <si>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</si>
  <si>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</si>
  <si>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</si>
  <si>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</si>
  <si>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</si>
  <si>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</si>
  <si>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</si>
  <si>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</si>
  <si>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</si>
  <si>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</si>
  <si>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</si>
  <si>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</si>
  <si>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</si>
  <si>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</si>
  <si>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</si>
  <si>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</si>
  <si>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</si>
  <si>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</si>
  <si>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</si>
  <si>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</si>
  <si>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</si>
  <si>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</si>
  <si>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</si>
  <si>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</si>
  <si>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</si>
  <si>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</si>
  <si>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</si>
  <si>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</si>
  <si>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</si>
  <si>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</si>
  <si>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</si>
  <si>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</si>
  <si>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</si>
  <si>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</si>
  <si>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</si>
  <si>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</si>
  <si>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</si>
  <si>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</si>
  <si>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</si>
  <si>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</si>
  <si>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</si>
  <si>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</si>
  <si>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</si>
  <si>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</si>
  <si>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</si>
  <si>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</si>
  <si>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</si>
  <si>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</si>
  <si>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</si>
  <si>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</si>
  <si>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</si>
  <si>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</si>
  <si>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</si>
  <si>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</si>
  <si>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</si>
  <si>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</si>
  <si>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</si>
  <si>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</si>
  <si>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</si>
  <si>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</si>
  <si>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</si>
  <si>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</si>
  <si>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</si>
  <si>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</si>
  <si>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</si>
  <si>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</si>
  <si>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</si>
  <si>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</si>
  <si>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</si>
  <si>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</si>
  <si>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</si>
  <si>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</si>
  <si>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</si>
  <si>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</si>
  <si>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</si>
  <si>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</si>
  <si>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</si>
  <si>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</si>
  <si>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</si>
  <si>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</si>
  <si>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</si>
  <si>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</si>
  <si>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</si>
  <si>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</si>
  <si>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</si>
  <si>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</si>
  <si>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</si>
  <si>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</si>
  <si>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</si>
  <si>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</si>
  <si>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</si>
  <si>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</si>
  <si>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</si>
  <si>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</si>
  <si>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</si>
  <si>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</si>
  <si>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</si>
  <si>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</si>
  <si>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</si>
  <si>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</si>
  <si>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</si>
  <si>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</si>
  <si>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</si>
  <si>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</si>
  <si>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</si>
  <si>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</si>
  <si>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</si>
  <si>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</si>
  <si>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</si>
  <si>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</si>
  <si>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</si>
  <si>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</si>
  <si>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</si>
  <si>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</si>
  <si>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</si>
  <si>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</si>
  <si>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</si>
  <si>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</si>
  <si>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</si>
  <si>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</si>
  <si>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</si>
  <si>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</si>
  <si>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</si>
  <si>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</si>
  <si>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</si>
  <si>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</si>
  <si>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</si>
  <si>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</si>
  <si>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</si>
  <si>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</si>
  <si>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</si>
  <si>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</si>
  <si>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</si>
  <si>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</si>
  <si>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</si>
  <si>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</si>
  <si>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</si>
  <si>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</si>
  <si>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</si>
  <si>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</si>
  <si>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</si>
  <si>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</si>
  <si>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</si>
  <si>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</si>
  <si>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</si>
  <si>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</si>
  <si>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</si>
  <si>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</si>
  <si>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</si>
  <si>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</si>
  <si>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</si>
  <si>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</si>
  <si>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</si>
  <si>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</si>
  <si>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</si>
  <si>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</si>
  <si>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</si>
  <si>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</si>
  <si>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</si>
  <si>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</si>
  <si>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</si>
  <si>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</si>
  <si>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</si>
  <si>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</si>
  <si>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</si>
  <si>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</si>
  <si>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</si>
  <si>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</si>
  <si>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</si>
  <si>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</si>
  <si>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</si>
  <si>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</si>
  <si>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</si>
  <si>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</si>
  <si>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</si>
  <si>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</si>
  <si>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</si>
  <si>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</si>
  <si>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</si>
  <si>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</si>
  <si>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</si>
  <si>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</si>
  <si>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</si>
  <si>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</si>
  <si>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</si>
  <si>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</si>
  <si>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</si>
  <si>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</si>
  <si>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</si>
  <si>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</si>
  <si>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</si>
  <si>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</si>
  <si>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</si>
  <si>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</si>
  <si>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</si>
  <si>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</si>
  <si>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</si>
  <si>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</si>
  <si>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</si>
  <si>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</si>
  <si>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</si>
  <si>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</si>
  <si>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</si>
  <si>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</si>
  <si>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</si>
  <si>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</si>
  <si>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</si>
  <si>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</si>
  <si>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</si>
  <si>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</si>
  <si>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</si>
  <si>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</si>
  <si>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</si>
  <si>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</si>
  <si>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</si>
  <si>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</si>
  <si>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</si>
  <si>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</si>
  <si>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</si>
  <si>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</si>
  <si>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</si>
  <si>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</si>
  <si>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</si>
  <si>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</si>
  <si>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</si>
  <si>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</si>
  <si>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</si>
  <si>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</si>
  <si>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</si>
  <si>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</si>
  <si>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</si>
  <si>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</si>
  <si>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</si>
  <si>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</si>
  <si>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</si>
  <si>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</si>
  <si>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</si>
  <si>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</si>
  <si>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</si>
  <si>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</si>
  <si>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</si>
  <si>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</si>
  <si>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</si>
  <si>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</si>
  <si>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</si>
  <si>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</si>
  <si>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</si>
  <si>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</si>
  <si>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</si>
  <si>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</si>
  <si>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</si>
  <si>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</si>
  <si>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</si>
  <si>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</si>
  <si>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</si>
  <si>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</si>
  <si>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</si>
  <si>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</si>
  <si>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</si>
  <si>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</si>
  <si>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</si>
  <si>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</si>
  <si>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</si>
  <si>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</si>
  <si>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</si>
  <si>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</si>
  <si>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</si>
  <si>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</si>
  <si>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</si>
  <si>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</si>
  <si>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</si>
  <si>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</si>
  <si>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</si>
  <si>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</si>
  <si>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</si>
  <si>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</si>
  <si>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</si>
  <si>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</si>
  <si>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</si>
  <si>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</si>
  <si>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</si>
  <si>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</si>
  <si>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</si>
  <si>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</si>
  <si>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</si>
  <si>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</si>
  <si>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</si>
  <si>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</si>
  <si>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</si>
  <si>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</si>
  <si>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</si>
  <si>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</si>
  <si>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</si>
  <si>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</si>
  <si>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</si>
  <si>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</si>
  <si>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</si>
  <si>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</si>
  <si>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</si>
  <si>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</si>
  <si>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</si>
  <si>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</si>
  <si>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</si>
  <si>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</si>
  <si>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</si>
  <si>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</si>
  <si>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</si>
  <si>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</si>
  <si>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</si>
  <si>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</si>
  <si>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</si>
  <si>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</si>
  <si>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</si>
  <si>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</si>
  <si>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</si>
  <si>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</si>
  <si>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</si>
  <si>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</si>
  <si>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</si>
  <si>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</si>
  <si>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</si>
  <si>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</si>
  <si>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</si>
  <si>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</si>
  <si>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</si>
  <si>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</si>
  <si>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</si>
  <si>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</si>
  <si>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</si>
  <si>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</si>
  <si>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</si>
  <si>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</si>
  <si>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</si>
  <si>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</si>
  <si>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</si>
  <si>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</si>
  <si>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</si>
  <si>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</si>
  <si>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</si>
  <si>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</si>
  <si>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</si>
  <si>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</si>
  <si>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</si>
  <si>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</si>
  <si>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</si>
  <si>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</si>
  <si>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</si>
  <si>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</si>
  <si>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</si>
  <si>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</si>
  <si>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</si>
  <si>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</si>
  <si>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</si>
  <si>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</si>
  <si>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</si>
  <si>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</si>
  <si>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</si>
  <si>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</si>
  <si>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</si>
  <si>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</si>
  <si>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</si>
  <si>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</si>
  <si>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</si>
  <si>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</si>
  <si>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</si>
  <si>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</si>
  <si>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</si>
  <si>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</si>
  <si>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</si>
  <si>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</si>
  <si>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</si>
  <si>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</si>
  <si>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</si>
  <si>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</si>
  <si>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</si>
  <si>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</si>
  <si>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</si>
  <si>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</si>
  <si>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</si>
  <si>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</si>
  <si>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</si>
  <si>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</si>
  <si>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</si>
  <si>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</si>
  <si>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</si>
  <si>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</si>
  <si>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</si>
  <si>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</si>
  <si>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</si>
  <si>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</si>
  <si>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</si>
  <si>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</si>
  <si>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</si>
  <si>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</si>
  <si>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</si>
  <si>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</si>
  <si>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</si>
  <si>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</si>
  <si>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</si>
  <si>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</si>
  <si>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</si>
  <si>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</si>
  <si>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</si>
  <si>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</si>
  <si>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</si>
  <si>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</si>
  <si>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</si>
  <si>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</si>
  <si>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</si>
  <si>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</si>
  <si>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</si>
  <si>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</si>
  <si>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</si>
  <si>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</si>
  <si>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</si>
  <si>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</si>
  <si>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</si>
  <si>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</si>
  <si>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</si>
  <si>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</si>
  <si>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</si>
  <si>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</si>
  <si>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</si>
  <si>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</si>
  <si>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</si>
  <si>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</si>
  <si>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</si>
  <si>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</si>
  <si>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</si>
  <si>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</si>
  <si>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</si>
  <si>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</si>
  <si>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</si>
  <si>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</si>
  <si>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</si>
  <si>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</si>
  <si>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</si>
  <si>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</si>
  <si>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</si>
  <si>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</si>
  <si>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</si>
  <si>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</si>
  <si>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</si>
  <si>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</si>
  <si>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</si>
  <si>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</si>
  <si>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</si>
  <si>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</si>
  <si>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</si>
  <si>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</si>
  <si>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</si>
  <si>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</si>
  <si>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</si>
  <si>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</si>
  <si>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</si>
  <si>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</si>
  <si>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</si>
  <si>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</si>
  <si>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</si>
  <si>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</si>
  <si>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</si>
  <si>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</si>
  <si>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</si>
  <si>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</si>
  <si>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</si>
  <si>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</si>
  <si>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</si>
  <si>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</si>
  <si>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</si>
  <si>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</si>
  <si>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</si>
  <si>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</si>
  <si>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</si>
  <si>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</si>
  <si>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</si>
  <si>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</si>
  <si>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</si>
  <si>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</si>
  <si>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</si>
  <si>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</si>
  <si>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</si>
  <si>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</si>
  <si>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</si>
  <si>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</si>
  <si>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</si>
  <si>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</si>
  <si>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</si>
  <si>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</si>
  <si>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</si>
  <si>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</si>
  <si>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</si>
  <si>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</si>
  <si>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</si>
  <si>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</si>
  <si>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</si>
  <si>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</si>
  <si>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</si>
  <si>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</si>
  <si>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</si>
  <si>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</si>
  <si>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</si>
  <si>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</si>
  <si>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</si>
  <si>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</si>
  <si>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</si>
  <si>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</si>
  <si>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</si>
  <si>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</si>
  <si>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</si>
  <si>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</si>
  <si>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</si>
  <si>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</si>
  <si>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</si>
  <si>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</si>
  <si>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</si>
  <si>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</si>
  <si>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</si>
  <si>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</si>
  <si>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</si>
  <si>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</si>
  <si>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</si>
  <si>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</si>
  <si>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</si>
  <si>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</si>
  <si>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</si>
  <si>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</si>
  <si>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</si>
  <si>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</si>
  <si>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</si>
  <si>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</si>
  <si>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</si>
  <si>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</si>
  <si>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</si>
  <si>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</si>
  <si>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</si>
  <si>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</si>
  <si>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</si>
  <si>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</si>
  <si>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</si>
  <si>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</si>
  <si>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</si>
  <si>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</si>
  <si>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</si>
  <si>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</si>
  <si>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</si>
  <si>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</si>
  <si>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</si>
  <si>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</si>
  <si>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</si>
  <si>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</si>
  <si>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</si>
  <si>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</si>
  <si>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</si>
  <si>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</si>
  <si>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</si>
  <si>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</si>
  <si>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</si>
  <si>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</si>
  <si>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</si>
  <si>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</si>
  <si>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</si>
  <si>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</si>
  <si>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</si>
  <si>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</si>
  <si>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</si>
  <si>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</si>
  <si>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</si>
  <si>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</si>
  <si>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</si>
  <si>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</si>
  <si>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</si>
  <si>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</si>
  <si>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</si>
  <si>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</si>
  <si>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</si>
  <si>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</si>
  <si>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</si>
  <si>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</si>
  <si>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</si>
  <si>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</si>
  <si>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</si>
  <si>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</si>
  <si>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</si>
  <si>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</si>
  <si>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</si>
  <si>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</si>
  <si>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</si>
  <si>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</si>
  <si>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</si>
  <si>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</si>
  <si>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</si>
  <si>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</si>
  <si>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</si>
  <si>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</si>
  <si>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</si>
  <si>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</si>
  <si>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</si>
  <si>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</si>
  <si>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</si>
  <si>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</si>
  <si>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</si>
  <si>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</si>
  <si>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</si>
  <si>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</si>
  <si>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</si>
  <si>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</si>
  <si>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</si>
  <si>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</si>
  <si>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</si>
  <si>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</si>
  <si>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</si>
  <si>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</si>
  <si>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</si>
  <si>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</si>
  <si>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</si>
  <si>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</si>
  <si>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</si>
  <si>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</si>
  <si>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</si>
  <si>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</si>
  <si>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</si>
  <si>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</si>
  <si>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</si>
  <si>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</si>
  <si>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</si>
  <si>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</si>
  <si>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</si>
  <si>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</si>
  <si>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</si>
  <si>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</si>
  <si>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</si>
  <si>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</si>
  <si>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</si>
  <si>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</si>
  <si>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</si>
  <si>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</si>
  <si>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</si>
  <si>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</si>
  <si>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</si>
  <si>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</si>
  <si>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</si>
  <si>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</si>
  <si>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</si>
  <si>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</si>
  <si>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</si>
  <si>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</si>
  <si>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</si>
  <si>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</si>
  <si>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</si>
  <si>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</si>
  <si>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</si>
  <si>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</si>
  <si>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</si>
  <si>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</si>
  <si>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</si>
  <si>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</si>
  <si>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</si>
  <si>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</si>
  <si>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</si>
  <si>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</si>
  <si>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</si>
  <si>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</si>
  <si>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</si>
  <si>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</si>
  <si>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</si>
  <si>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</si>
  <si>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</si>
  <si>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</si>
  <si>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</si>
  <si>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</si>
  <si>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</si>
  <si>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</si>
  <si>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</si>
  <si>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</si>
  <si>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</si>
  <si>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</si>
  <si>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</si>
  <si>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</si>
  <si>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</si>
  <si>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</si>
  <si>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</si>
  <si>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</si>
  <si>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</si>
  <si>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</si>
  <si>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</si>
  <si>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</si>
  <si>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</si>
  <si>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</si>
  <si>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</si>
  <si>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</si>
  <si>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</si>
  <si>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</si>
  <si>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</si>
  <si>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</si>
  <si>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</si>
  <si>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</si>
  <si>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</si>
  <si>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</si>
  <si>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</si>
  <si>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</si>
  <si>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</si>
  <si>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</si>
  <si>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</si>
  <si>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</si>
  <si>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</si>
  <si>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</si>
  <si>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</si>
  <si>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</si>
  <si>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</si>
  <si>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</si>
  <si>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</si>
  <si>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</si>
  <si>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</si>
  <si>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</si>
  <si>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</si>
  <si>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</si>
  <si>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</si>
  <si>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</si>
  <si>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</si>
  <si>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</si>
  <si>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</si>
  <si>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</si>
  <si>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</si>
  <si>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</si>
  <si>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</si>
  <si>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</si>
  <si>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</si>
  <si>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</si>
  <si>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</si>
  <si>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</si>
  <si>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</si>
  <si>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</si>
  <si>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</si>
  <si>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</si>
  <si>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</si>
  <si>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</si>
  <si>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</si>
  <si>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</si>
  <si>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</si>
  <si>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</si>
  <si>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</si>
  <si>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</si>
  <si>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</si>
  <si>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</si>
  <si>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</si>
  <si>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</si>
  <si>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</si>
  <si>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</si>
  <si>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</si>
  <si>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</si>
  <si>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</si>
  <si>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</si>
  <si>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</si>
  <si>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</si>
  <si>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</si>
  <si>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</si>
  <si>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</si>
  <si>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</si>
  <si>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</si>
  <si>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</si>
  <si>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</si>
  <si>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</si>
  <si>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</si>
  <si>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</si>
  <si>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</si>
  <si>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</si>
  <si>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</si>
  <si>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</si>
  <si>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</si>
  <si>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</si>
  <si>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</si>
  <si>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</si>
  <si>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</si>
  <si>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</si>
  <si>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</si>
  <si>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</si>
  <si>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</si>
  <si>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</si>
  <si>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</si>
  <si>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</si>
  <si>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</si>
  <si>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</si>
  <si>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</si>
  <si>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</si>
  <si>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</si>
  <si>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</si>
  <si>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</si>
  <si>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</si>
  <si>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</si>
  <si>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</si>
  <si>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</si>
  <si>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</si>
  <si>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</si>
  <si>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</si>
  <si>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</si>
  <si>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</si>
  <si>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</si>
  <si>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</si>
  <si>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</si>
  <si>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</si>
  <si>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</si>
  <si>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</si>
  <si>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</si>
  <si>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</si>
  <si>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</si>
  <si>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</si>
  <si>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</si>
  <si>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</si>
  <si>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</si>
  <si>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</si>
  <si>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</si>
  <si>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</si>
  <si>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</si>
  <si>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</si>
  <si>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</si>
  <si>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</si>
  <si>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</si>
  <si>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</si>
  <si>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</si>
  <si>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</si>
  <si>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</si>
  <si>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</si>
  <si>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</si>
  <si>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</si>
  <si>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</si>
  <si>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</si>
  <si>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</si>
  <si>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</si>
  <si>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</si>
  <si>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</si>
  <si>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</si>
  <si>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</si>
  <si>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</si>
  <si>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</si>
  <si>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</si>
  <si>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</si>
  <si>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</si>
  <si>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</si>
  <si>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</si>
  <si>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</si>
  <si>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</si>
  <si>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</si>
  <si>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</si>
  <si>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</si>
  <si>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</si>
  <si>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</si>
  <si>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</si>
  <si>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</si>
  <si>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</si>
  <si>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</si>
  <si>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</si>
  <si>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</si>
  <si>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</si>
  <si>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</si>
  <si>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</si>
  <si>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</si>
  <si>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</si>
  <si>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</si>
  <si>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</si>
  <si>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</si>
  <si>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</si>
  <si>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</si>
  <si>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</si>
  <si>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</si>
  <si>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</si>
  <si>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</si>
  <si>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</si>
  <si>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</si>
  <si>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</si>
  <si>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</si>
  <si>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</si>
  <si>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</si>
  <si>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</si>
  <si>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</si>
  <si>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</si>
  <si>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</si>
  <si>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</si>
  <si>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</si>
  <si>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</si>
  <si>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</si>
  <si>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</si>
  <si>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</si>
  <si>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</si>
  <si>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</si>
  <si>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</si>
  <si>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</si>
  <si>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</si>
  <si>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</si>
  <si>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</si>
  <si>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</si>
  <si>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</si>
  <si>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</si>
  <si>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</si>
  <si>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</si>
  <si>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</si>
  <si>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</si>
  <si>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</si>
  <si>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</si>
  <si>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</si>
  <si>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</si>
  <si>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</si>
  <si>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</si>
  <si>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</si>
  <si>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</si>
  <si>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</si>
  <si>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</si>
  <si>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</si>
  <si>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</si>
  <si>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</si>
  <si>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</si>
  <si>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</si>
  <si>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</si>
  <si>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</si>
  <si>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</si>
  <si>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</si>
  <si>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</si>
  <si>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</si>
  <si>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</si>
  <si>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</si>
  <si>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</si>
  <si>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</si>
  <si>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</si>
  <si>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</si>
  <si>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</si>
  <si>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</si>
  <si>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</si>
  <si>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</si>
  <si>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</si>
  <si>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</si>
  <si>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</si>
  <si>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</si>
  <si>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</si>
  <si>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</si>
  <si>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</si>
  <si>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</si>
  <si>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</si>
  <si>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</si>
  <si>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</si>
  <si>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</si>
  <si>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</si>
  <si>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</si>
  <si>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</si>
  <si>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</si>
  <si>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</si>
  <si>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</si>
  <si>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</si>
  <si>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</si>
  <si>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</si>
  <si>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</si>
  <si>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</si>
  <si>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</si>
  <si>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</si>
  <si>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</si>
  <si>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</si>
  <si>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</si>
  <si>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</si>
  <si>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</si>
  <si>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</si>
  <si>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</si>
  <si>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</si>
  <si>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</si>
  <si>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</si>
  <si>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</si>
  <si>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</si>
  <si>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</si>
  <si>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</si>
  <si>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</si>
  <si>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</si>
  <si>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</si>
  <si>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</si>
  <si>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</si>
  <si>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</si>
  <si>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</si>
  <si>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</si>
  <si>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</si>
  <si>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</si>
  <si>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</si>
  <si>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</si>
  <si>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</si>
  <si>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</si>
  <si>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</si>
  <si>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</si>
  <si>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</si>
  <si>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</si>
  <si>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</si>
  <si>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</si>
  <si>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</si>
  <si>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</si>
  <si>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</si>
  <si>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</si>
  <si>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</si>
  <si>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</si>
  <si>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</si>
  <si>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</si>
  <si>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</si>
  <si>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</si>
  <si>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</si>
  <si>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</si>
  <si>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</si>
  <si>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</si>
  <si>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</si>
  <si>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</si>
  <si>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</si>
  <si>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</si>
  <si>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</si>
  <si>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</si>
  <si>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</si>
  <si>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</si>
  <si>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</si>
  <si>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</si>
  <si>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</si>
  <si>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</si>
  <si>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</si>
  <si>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</si>
  <si>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</si>
  <si>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</si>
  <si>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</si>
  <si>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</si>
  <si>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</si>
  <si>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</si>
  <si>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</si>
  <si>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</si>
  <si>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</si>
  <si>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</si>
  <si>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</si>
  <si>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</si>
  <si>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</si>
  <si>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</si>
  <si>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</si>
  <si>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</si>
  <si>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</si>
  <si>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</si>
  <si>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</si>
  <si>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</si>
  <si>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</si>
  <si>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</si>
  <si>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</si>
  <si>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</si>
  <si>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</si>
  <si>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</si>
  <si>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</si>
  <si>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</si>
  <si>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</si>
  <si>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</si>
  <si>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</si>
  <si>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</si>
  <si>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</si>
  <si>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</si>
  <si>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</si>
  <si>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</si>
  <si>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</si>
  <si>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</si>
  <si>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</si>
  <si>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</si>
  <si>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</si>
  <si>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</si>
  <si>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</si>
  <si>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</si>
  <si>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</si>
  <si>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</si>
  <si>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</si>
  <si>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</si>
  <si>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</si>
  <si>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</si>
  <si>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</si>
  <si>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</si>
  <si>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</si>
  <si>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</si>
  <si>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</si>
  <si>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</si>
  <si>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</si>
  <si>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</si>
  <si>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</si>
  <si>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</si>
  <si>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</si>
  <si>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</si>
  <si>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</si>
  <si>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</si>
  <si>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</si>
  <si>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</si>
  <si>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</si>
  <si>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</si>
  <si>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</si>
  <si>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</si>
  <si>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</si>
  <si>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</si>
  <si>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</si>
  <si>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</si>
  <si>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</si>
  <si>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</si>
  <si>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</si>
  <si>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</si>
  <si>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</si>
  <si>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</si>
  <si>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</si>
  <si>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</si>
  <si>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</si>
  <si>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</si>
  <si>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</si>
  <si>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</si>
  <si>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</si>
  <si>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</si>
  <si>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</si>
  <si>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</si>
  <si>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</si>
  <si>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</si>
  <si>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</si>
  <si>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</si>
  <si>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</si>
  <si>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</si>
  <si>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</si>
  <si>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</si>
  <si>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</si>
  <si>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</si>
  <si>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</si>
  <si>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</si>
  <si>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</si>
  <si>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</si>
  <si>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</si>
  <si>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</si>
  <si>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</si>
  <si>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</si>
  <si>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</si>
  <si>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</si>
  <si>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</si>
  <si>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</si>
  <si>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</si>
  <si>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</si>
  <si>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</si>
  <si>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</si>
  <si>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</si>
  <si>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</si>
  <si>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</si>
  <si>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</si>
  <si>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</si>
  <si>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</si>
  <si>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</si>
  <si>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</si>
  <si>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</si>
  <si>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</si>
  <si>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</si>
  <si>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</si>
  <si>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</si>
  <si>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</si>
  <si>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</si>
  <si>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</si>
  <si>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</si>
  <si>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</si>
  <si>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</si>
  <si>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</si>
  <si>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</si>
  <si>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</si>
  <si>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</si>
  <si>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</si>
  <si>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</si>
  <si>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</si>
  <si>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</si>
  <si>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</si>
  <si>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</si>
  <si>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</si>
  <si>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</si>
  <si>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</si>
  <si>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</si>
  <si>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</si>
  <si>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</si>
  <si>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</si>
  <si>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</si>
  <si>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</si>
  <si>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</si>
  <si>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</si>
  <si>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</si>
  <si>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</si>
  <si>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</si>
  <si>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</si>
  <si>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</si>
  <si>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</si>
  <si>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</si>
  <si>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</si>
  <si>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</si>
  <si>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</si>
  <si>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</si>
  <si>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</si>
  <si>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</si>
  <si>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</si>
  <si>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</si>
  <si>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</si>
  <si>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</si>
  <si>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</si>
  <si>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</si>
  <si>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</si>
  <si>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</si>
  <si>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</si>
  <si>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</si>
  <si>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</si>
  <si>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</si>
  <si>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</si>
  <si>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</si>
  <si>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</si>
  <si>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</si>
  <si>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</si>
  <si>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</si>
  <si>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</si>
  <si>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</si>
  <si>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</si>
  <si>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</si>
  <si>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</si>
  <si>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</si>
  <si>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</si>
  <si>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</si>
  <si>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</si>
  <si>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</si>
  <si>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</si>
  <si>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</si>
  <si>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</si>
  <si>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</si>
  <si>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</si>
  <si>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</si>
  <si>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</si>
  <si>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</si>
  <si>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</si>
  <si>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</si>
  <si>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</si>
  <si>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</si>
  <si>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</si>
  <si>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</si>
  <si>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</si>
  <si>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</si>
  <si>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</si>
  <si>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</si>
  <si>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</si>
  <si>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</si>
  <si>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</si>
  <si>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</si>
  <si>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</si>
  <si>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</si>
  <si>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</si>
  <si>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</si>
  <si>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</si>
  <si>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</si>
  <si>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</si>
  <si>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</si>
  <si>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</si>
  <si>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</si>
  <si>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</si>
  <si>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</si>
  <si>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</si>
  <si>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</si>
  <si>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</si>
  <si>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</si>
  <si>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</si>
  <si>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</si>
  <si>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</si>
  <si>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</si>
  <si>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</si>
  <si>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</si>
  <si>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</si>
  <si>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</si>
  <si>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</si>
  <si>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</si>
  <si>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</si>
  <si>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</si>
  <si>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</si>
  <si>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</si>
  <si>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</si>
  <si>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</si>
  <si>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</si>
  <si>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</si>
  <si>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</si>
  <si>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</si>
  <si>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</si>
  <si>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</si>
  <si>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</si>
  <si>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</si>
  <si>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</si>
  <si>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</si>
  <si>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</si>
  <si>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</si>
  <si>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</si>
  <si>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</si>
  <si>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</si>
  <si>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</si>
  <si>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</si>
  <si>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</si>
  <si>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</si>
  <si>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</si>
  <si>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</si>
  <si>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</si>
  <si>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</si>
  <si>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</si>
  <si>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</si>
  <si>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</si>
  <si>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</si>
  <si>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</si>
  <si>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</si>
  <si>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</si>
  <si>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</si>
  <si>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</si>
  <si>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</si>
  <si>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</si>
  <si>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</si>
  <si>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</si>
  <si>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</si>
  <si>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</si>
  <si>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</si>
  <si>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</si>
  <si>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</si>
  <si>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</si>
  <si>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</si>
  <si>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</si>
  <si>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</si>
  <si>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</si>
  <si>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</si>
  <si>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</si>
  <si>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</si>
  <si>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</si>
  <si>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</si>
  <si>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</si>
  <si>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</si>
  <si>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</si>
  <si>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</si>
  <si>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</si>
  <si>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</si>
  <si>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</si>
  <si>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</si>
  <si>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</si>
  <si>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</si>
  <si>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</si>
  <si>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</si>
  <si>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</si>
  <si>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</si>
  <si>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</si>
  <si>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</si>
  <si>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</si>
  <si>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</si>
  <si>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</si>
  <si>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</si>
  <si>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</si>
  <si>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</si>
  <si>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</si>
  <si>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</si>
  <si>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</si>
  <si>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</si>
  <si>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</si>
  <si>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</si>
  <si>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</si>
  <si>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</si>
  <si>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</si>
  <si>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</si>
  <si>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</si>
  <si>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</si>
  <si>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</si>
  <si>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</si>
  <si>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</si>
  <si>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</si>
  <si>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</si>
  <si>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</si>
  <si>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</si>
  <si>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</si>
  <si>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</si>
  <si>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</si>
  <si>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</si>
  <si>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</si>
  <si>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</si>
  <si>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</si>
  <si>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</si>
  <si>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</si>
  <si>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</si>
  <si>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</si>
  <si>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</si>
  <si>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</si>
  <si>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</si>
  <si>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</si>
  <si>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</si>
  <si>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</si>
  <si>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</si>
  <si>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</si>
  <si>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</si>
  <si>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</si>
  <si>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</si>
  <si>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</si>
  <si>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</si>
  <si>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</si>
  <si>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</si>
  <si>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</si>
  <si>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</si>
  <si>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</si>
  <si>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</si>
  <si>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</si>
  <si>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</si>
  <si>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</si>
  <si>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</si>
  <si>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</si>
  <si>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</si>
  <si>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</si>
  <si>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</si>
  <si>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</si>
  <si>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</si>
  <si>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</si>
  <si>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</si>
  <si>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</si>
  <si>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</si>
  <si>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</si>
  <si>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</si>
  <si>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</si>
  <si>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</si>
  <si>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</si>
  <si>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</si>
  <si>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</si>
  <si>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</si>
  <si>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</si>
  <si>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</si>
  <si>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</si>
  <si>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</si>
  <si>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</si>
  <si>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</si>
  <si>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</si>
  <si>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</si>
  <si>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</si>
  <si>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</si>
  <si>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</si>
  <si>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</si>
  <si>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</si>
  <si>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</si>
  <si>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</si>
  <si>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</si>
  <si>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</si>
  <si>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</si>
  <si>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</si>
  <si>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</si>
  <si>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</si>
  <si>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</si>
  <si>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</si>
  <si>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</si>
  <si>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</si>
  <si>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</si>
  <si>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</si>
  <si>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</si>
  <si>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</si>
  <si>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</si>
  <si>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</si>
  <si>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</si>
  <si>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</si>
  <si>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</si>
  <si>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</si>
  <si>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</si>
  <si>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</si>
  <si>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</si>
  <si>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</si>
  <si>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</si>
  <si>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</si>
  <si>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</si>
  <si>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</si>
  <si>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</si>
  <si>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</si>
  <si>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</si>
  <si>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</si>
  <si>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</si>
  <si>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</si>
  <si>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</si>
  <si>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</si>
  <si>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</si>
  <si>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</si>
  <si>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</si>
  <si>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</si>
  <si>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</si>
  <si>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</si>
  <si>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</si>
  <si>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</si>
  <si>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</si>
  <si>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</si>
  <si>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</si>
  <si>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</si>
  <si>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</si>
  <si>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</si>
  <si>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</si>
  <si>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</si>
  <si>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</si>
  <si>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</si>
  <si>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</si>
  <si>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</si>
  <si>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</si>
  <si>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</si>
  <si>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</si>
  <si>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</si>
  <si>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</si>
  <si>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</si>
  <si>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</si>
  <si>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</si>
  <si>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</si>
  <si>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</si>
  <si>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</si>
  <si>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</si>
  <si>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</si>
  <si>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</si>
  <si>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</si>
  <si>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</si>
  <si>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</si>
  <si>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</si>
  <si>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</si>
  <si>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</si>
  <si>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</si>
  <si>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</si>
  <si>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</si>
  <si>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</si>
  <si>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</si>
  <si>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</si>
  <si>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</si>
  <si>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</si>
  <si>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</si>
  <si>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</si>
  <si>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</si>
  <si>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</si>
  <si>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</si>
  <si>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</si>
  <si>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</si>
  <si>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</si>
  <si>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</si>
  <si>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</si>
  <si>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</si>
  <si>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</si>
  <si>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</si>
  <si>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</si>
  <si>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</si>
  <si>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</si>
  <si>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</si>
  <si>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</si>
  <si>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</si>
  <si>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</si>
  <si>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</si>
  <si>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</si>
  <si>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</si>
  <si>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</si>
  <si>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</si>
  <si>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</si>
  <si>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</si>
  <si>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</si>
  <si>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</si>
  <si>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</si>
  <si>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</si>
  <si>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</si>
  <si>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</si>
  <si>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</si>
  <si>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</si>
  <si>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</si>
  <si>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</si>
  <si>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</si>
  <si>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</si>
  <si>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</si>
  <si>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</si>
  <si>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</si>
  <si>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</si>
  <si>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</si>
  <si>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</si>
  <si>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</si>
  <si>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</si>
  <si>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</si>
  <si>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</si>
  <si>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</si>
  <si>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</si>
  <si>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</si>
  <si>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</si>
  <si>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</si>
  <si>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</si>
  <si>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</si>
  <si>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</si>
  <si>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</si>
  <si>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</si>
  <si>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</si>
  <si>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</si>
  <si>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</si>
  <si>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</si>
  <si>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</si>
  <si>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</si>
  <si>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</si>
  <si>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</si>
  <si>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</si>
  <si>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</si>
  <si>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</si>
  <si>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</si>
  <si>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</si>
  <si>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</si>
  <si>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</si>
  <si>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</si>
  <si>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</si>
  <si>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</si>
  <si>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</si>
  <si>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</si>
  <si>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</si>
  <si>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</si>
  <si>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</si>
  <si>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</si>
  <si>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</si>
  <si>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</si>
  <si>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</si>
  <si>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</si>
  <si>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</si>
  <si>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</si>
  <si>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</si>
  <si>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</si>
  <si>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</si>
  <si>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</si>
  <si>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</si>
  <si>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</si>
  <si>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</si>
  <si>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</si>
  <si>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</si>
  <si>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</si>
  <si>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</si>
  <si>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</si>
  <si>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</si>
  <si>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</si>
  <si>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</si>
  <si>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</si>
  <si>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</si>
  <si>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</si>
  <si>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</si>
  <si>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</si>
  <si>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</si>
  <si>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</si>
  <si>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</si>
  <si>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</si>
  <si>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</si>
  <si>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</si>
  <si>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</si>
  <si>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</si>
  <si>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</si>
  <si>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</si>
  <si>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</si>
  <si>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</si>
  <si>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</si>
  <si>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</si>
  <si>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</si>
  <si>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</si>
  <si>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</si>
  <si>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</si>
  <si>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</si>
  <si>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</si>
  <si>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</si>
  <si>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</si>
  <si>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</si>
  <si>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</si>
  <si>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</si>
  <si>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</si>
  <si>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</si>
  <si>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</si>
  <si>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</si>
  <si>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</si>
  <si>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</si>
  <si>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</si>
  <si>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</si>
  <si>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</si>
  <si>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</si>
  <si>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</si>
  <si>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</si>
  <si>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</si>
  <si>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</si>
  <si>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</si>
  <si>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</si>
  <si>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</si>
  <si>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</si>
  <si>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</si>
  <si>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</si>
  <si>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</si>
  <si>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</si>
  <si>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</si>
  <si>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</si>
  <si>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</si>
  <si>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</si>
  <si>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</si>
  <si>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</si>
  <si>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</si>
  <si>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</si>
  <si>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</si>
  <si>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</si>
  <si>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</si>
  <si>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</si>
  <si>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</si>
  <si>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</si>
  <si>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</si>
  <si>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</si>
  <si>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</si>
  <si>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</si>
  <si>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</si>
  <si>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</si>
  <si>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</si>
  <si>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</si>
  <si>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</si>
  <si>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</si>
  <si>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</si>
  <si>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</si>
  <si>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</si>
  <si>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</si>
  <si>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</si>
  <si>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</si>
  <si>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</si>
  <si>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</si>
  <si>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</si>
  <si>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</si>
  <si>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</si>
  <si>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</si>
  <si>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</si>
  <si>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</si>
  <si>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</si>
  <si>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</si>
  <si>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</si>
  <si>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</si>
  <si>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</si>
  <si>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</si>
  <si>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</si>
  <si>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</si>
  <si>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</si>
  <si>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</si>
  <si>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</si>
  <si>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</si>
  <si>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</si>
  <si>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</si>
  <si>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</si>
  <si>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</si>
  <si>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</si>
  <si>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</si>
  <si>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</si>
  <si>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</si>
  <si>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</si>
  <si>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</si>
  <si>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</si>
  <si>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</si>
  <si>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</si>
  <si>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</si>
  <si>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</si>
  <si>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</si>
  <si>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</si>
  <si>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</si>
  <si>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</si>
  <si>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</si>
  <si>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</si>
  <si>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</si>
  <si>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</si>
  <si>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</si>
  <si>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</si>
  <si>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</si>
  <si>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</si>
  <si>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</si>
  <si>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</si>
  <si>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</si>
  <si>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</si>
  <si>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</si>
  <si>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</si>
  <si>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</si>
  <si>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</si>
  <si>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</si>
  <si>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</si>
  <si>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</si>
  <si>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</si>
  <si>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</si>
  <si>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</si>
  <si>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</si>
  <si>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</si>
  <si>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</si>
  <si>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</si>
  <si>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</si>
  <si>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</si>
  <si>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</si>
  <si>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</si>
  <si>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</si>
  <si>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</si>
  <si>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</si>
  <si>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</si>
  <si>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</si>
  <si>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</si>
  <si>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</si>
  <si>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</si>
  <si>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</si>
  <si>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</si>
  <si>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</si>
  <si>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</si>
  <si>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</si>
  <si>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</si>
  <si>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</si>
  <si>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</si>
  <si>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</si>
  <si>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</si>
  <si>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</si>
  <si>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</si>
  <si>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</si>
  <si>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</si>
  <si>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</si>
  <si>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</si>
  <si>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</si>
  <si>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</si>
  <si>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</si>
  <si>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</si>
  <si>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</si>
  <si>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</si>
  <si>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</si>
  <si>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</si>
  <si>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</si>
  <si>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</si>
  <si>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</si>
  <si>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</si>
  <si>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</si>
  <si>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</si>
  <si>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</si>
  <si>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</si>
  <si>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</si>
  <si>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</si>
  <si>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</si>
  <si>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</si>
  <si>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</si>
  <si>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</si>
  <si>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</si>
  <si>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</si>
  <si>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</si>
  <si>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</si>
  <si>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</si>
  <si>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</si>
  <si>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</si>
  <si>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</si>
  <si>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</si>
  <si>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</si>
  <si>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</si>
  <si>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</si>
  <si>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</si>
  <si>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</si>
  <si>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</si>
  <si>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</si>
  <si>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</si>
  <si>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</si>
  <si>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</si>
  <si>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</si>
  <si>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</si>
  <si>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</si>
  <si>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</si>
  <si>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</si>
  <si>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</si>
  <si>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</si>
  <si>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</si>
  <si>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</si>
  <si>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</si>
  <si>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</si>
  <si>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</si>
  <si>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</si>
  <si>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</si>
  <si>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</si>
  <si>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</si>
  <si>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</si>
  <si>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</si>
  <si>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</si>
  <si>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</si>
  <si>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</si>
  <si>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</si>
  <si>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</si>
  <si>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</si>
  <si>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</si>
  <si>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</si>
  <si>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</si>
  <si>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</si>
  <si>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</si>
  <si>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</si>
  <si>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</si>
  <si>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</si>
  <si>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</si>
  <si>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</si>
  <si>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</si>
  <si>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</si>
  <si>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</si>
  <si>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</si>
  <si>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</si>
  <si>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</si>
  <si>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</si>
  <si>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</si>
  <si>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</si>
  <si>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</si>
  <si>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</si>
  <si>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</si>
  <si>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</si>
  <si>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</si>
  <si>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</si>
  <si>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</si>
  <si>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</si>
  <si>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</si>
  <si>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</si>
  <si>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</si>
  <si>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</si>
  <si>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</si>
  <si>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</si>
  <si>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</si>
  <si>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</si>
  <si>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</si>
  <si>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</si>
  <si>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</si>
  <si>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</si>
  <si>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</si>
  <si>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</si>
  <si>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</si>
  <si>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</si>
  <si>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</si>
  <si>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</si>
  <si>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</si>
  <si>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</si>
  <si>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</si>
  <si>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</si>
  <si>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</si>
  <si>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</si>
  <si>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</si>
  <si>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</si>
  <si>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</si>
  <si>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</si>
  <si>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</si>
  <si>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</si>
  <si>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</si>
  <si>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</si>
  <si>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</si>
  <si>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</si>
  <si>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</si>
  <si>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</si>
  <si>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</si>
  <si>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</si>
  <si>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</si>
  <si>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</si>
  <si>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</si>
  <si>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</si>
  <si>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</si>
  <si>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</si>
  <si>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</si>
  <si>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</si>
  <si>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</si>
  <si>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</si>
  <si>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</si>
  <si>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</si>
  <si>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</si>
  <si>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</si>
  <si>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</si>
  <si>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</si>
  <si>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</si>
  <si>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</si>
  <si>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</si>
  <si>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</si>
  <si>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</si>
  <si>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</si>
  <si>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</si>
  <si>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</si>
  <si>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</si>
  <si>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</si>
  <si>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</si>
  <si>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</si>
  <si>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</si>
  <si>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</si>
  <si>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</si>
  <si>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</si>
  <si>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</si>
  <si>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</si>
  <si>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</si>
  <si>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</si>
  <si>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</si>
  <si>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</si>
  <si>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</si>
  <si>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</si>
  <si>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</si>
  <si>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</si>
  <si>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</si>
  <si>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</si>
  <si>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</si>
  <si>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</si>
  <si>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</si>
  <si>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</si>
  <si>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</si>
  <si>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</si>
  <si>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</si>
  <si>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</si>
  <si>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</si>
  <si>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</si>
  <si>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</si>
  <si>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</si>
  <si>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</si>
  <si>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</si>
  <si>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</si>
  <si>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</si>
  <si>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</si>
  <si>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</si>
  <si>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</si>
  <si>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</si>
  <si>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</si>
  <si>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</si>
  <si>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</si>
  <si>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</si>
  <si>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</si>
  <si>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</si>
  <si>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</si>
  <si>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</si>
  <si>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</si>
  <si>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</si>
  <si>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</si>
  <si>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</si>
  <si>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</si>
  <si>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</si>
  <si>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</si>
  <si>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</si>
  <si>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</si>
  <si>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</si>
  <si>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</si>
  <si>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</si>
  <si>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</si>
  <si>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</si>
  <si>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</si>
  <si>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</si>
  <si>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</si>
  <si>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</si>
  <si>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</si>
  <si>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</si>
  <si>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</si>
  <si>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</si>
  <si>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</si>
  <si>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</si>
  <si>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</si>
  <si>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</si>
  <si>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</si>
  <si>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</si>
  <si>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</si>
  <si>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</si>
  <si>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</si>
  <si>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</si>
  <si>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</si>
  <si>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</si>
  <si>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</si>
  <si>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</si>
  <si>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</si>
  <si>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</si>
  <si>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</si>
  <si>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</si>
  <si>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</si>
  <si>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</si>
  <si>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</si>
  <si>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</si>
  <si>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</si>
  <si>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</si>
  <si>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</si>
  <si>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</si>
  <si>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</si>
  <si>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</si>
  <si>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</si>
  <si>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</si>
  <si>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</si>
  <si>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</si>
  <si>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</si>
  <si>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</si>
  <si>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</si>
  <si>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</si>
  <si>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</si>
  <si>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</si>
  <si>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</si>
  <si>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</si>
  <si>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</si>
  <si>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</si>
  <si>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</si>
  <si>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</si>
  <si>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</si>
  <si>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</si>
  <si>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</si>
  <si>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</si>
  <si>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</si>
  <si>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</si>
  <si>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</si>
  <si>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</si>
  <si>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</si>
  <si>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</si>
  <si>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</si>
  <si>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</si>
  <si>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</si>
  <si>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</si>
  <si>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</si>
  <si>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</si>
  <si>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</si>
  <si>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</si>
  <si>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</si>
  <si>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</si>
  <si>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</si>
  <si>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</si>
  <si>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</si>
  <si>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</si>
  <si>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</si>
  <si>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</si>
  <si>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</si>
  <si>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</si>
  <si>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</si>
  <si>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</si>
  <si>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</si>
  <si>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</si>
  <si>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</si>
  <si>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</si>
  <si>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</si>
  <si>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</si>
  <si>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</si>
  <si>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</si>
  <si>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</si>
  <si>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</si>
  <si>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</si>
  <si>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</si>
  <si>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</si>
  <si>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</si>
  <si>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</si>
  <si>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</si>
  <si>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</si>
  <si>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</si>
  <si>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</si>
  <si>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</si>
  <si>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</si>
  <si>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</si>
  <si>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</si>
  <si>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</si>
  <si>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</si>
  <si>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</si>
  <si>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</si>
  <si>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</si>
  <si>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</si>
  <si>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</si>
  <si>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</si>
  <si>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</si>
  <si>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</si>
  <si>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</si>
  <si>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</si>
  <si>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</si>
  <si>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</si>
  <si>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</si>
  <si>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</si>
  <si>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</si>
  <si>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</si>
  <si>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</si>
  <si>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</si>
  <si>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</si>
  <si>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</si>
  <si>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</si>
  <si>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</si>
  <si>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</si>
  <si>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</si>
  <si>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</si>
  <si>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</si>
  <si>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</si>
  <si>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</si>
  <si>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</si>
  <si>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</si>
  <si>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</si>
  <si>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</si>
  <si>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</si>
  <si>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</si>
  <si>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</si>
  <si>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</si>
  <si>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</si>
  <si>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</si>
  <si>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</si>
  <si>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</si>
  <si>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</si>
  <si>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</si>
  <si>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</si>
  <si>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</si>
  <si>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</si>
  <si>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</si>
  <si>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</si>
  <si>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</si>
  <si>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</si>
  <si>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</si>
  <si>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</si>
  <si>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</si>
  <si>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</si>
  <si>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</si>
  <si>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</si>
  <si>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</si>
  <si>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</si>
  <si>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</si>
  <si>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</si>
  <si>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</si>
  <si>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</si>
  <si>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</si>
  <si>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</si>
  <si>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</si>
  <si>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</si>
  <si>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</si>
  <si>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</si>
  <si>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</si>
  <si>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</si>
  <si>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</si>
  <si>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</si>
  <si>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</si>
  <si>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</si>
  <si>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</si>
  <si>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</si>
  <si>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</si>
  <si>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</si>
  <si>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</si>
  <si>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</si>
  <si>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</si>
  <si>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</si>
  <si>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</si>
  <si>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</si>
  <si>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</si>
  <si>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</si>
  <si>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</si>
  <si>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</si>
  <si>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</si>
  <si>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</si>
  <si>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</si>
  <si>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</si>
  <si>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</si>
  <si>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</si>
  <si>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</si>
  <si>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</si>
  <si>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</si>
  <si>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</si>
  <si>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</si>
  <si>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</si>
  <si>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</si>
  <si>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</si>
  <si>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</si>
  <si>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</si>
  <si>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</si>
  <si>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</si>
  <si>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</si>
  <si>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</si>
  <si>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</si>
  <si>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</si>
  <si>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</si>
  <si>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</si>
  <si>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</si>
  <si>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</si>
  <si>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</si>
  <si>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</si>
  <si>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</si>
  <si>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</si>
  <si>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</si>
  <si>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</si>
  <si>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</si>
  <si>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</si>
  <si>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</si>
  <si>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</si>
  <si>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</si>
  <si>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</si>
  <si>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</si>
  <si>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</si>
  <si>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</si>
  <si>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</si>
  <si>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</si>
  <si>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</si>
  <si>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</si>
  <si>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</si>
  <si>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</si>
  <si>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</si>
  <si>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</si>
  <si>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</si>
  <si>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</si>
  <si>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</si>
  <si>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</si>
  <si>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</si>
  <si>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</si>
  <si>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</si>
  <si>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</si>
  <si>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</si>
  <si>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</si>
  <si>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</si>
  <si>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</si>
  <si>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</si>
  <si>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</si>
  <si>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</si>
  <si>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</si>
  <si>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</si>
  <si>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</si>
  <si>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</si>
  <si>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</si>
  <si>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</si>
  <si>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</si>
  <si>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</si>
  <si>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</si>
  <si>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</si>
  <si>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</si>
  <si>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</si>
  <si>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</si>
  <si>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</si>
  <si>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</si>
  <si>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</si>
  <si>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</si>
  <si>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</si>
  <si>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</si>
  <si>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</si>
  <si>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</si>
  <si>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</si>
  <si>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</si>
  <si>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</si>
  <si>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</si>
  <si>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</si>
  <si>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</si>
  <si>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</si>
  <si>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</si>
  <si>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</si>
  <si>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</si>
  <si>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</si>
  <si>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</si>
  <si>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</si>
  <si>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</si>
  <si>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</si>
  <si>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</si>
  <si>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</si>
  <si>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</si>
  <si>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</si>
  <si>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</si>
  <si>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</si>
  <si>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</si>
  <si>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</si>
  <si>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</si>
  <si>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</si>
  <si>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</si>
  <si>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</si>
  <si>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</si>
  <si>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</si>
  <si>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</si>
  <si>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</si>
  <si>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</si>
  <si>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</si>
  <si>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</si>
  <si>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</si>
  <si>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</si>
  <si>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</si>
  <si>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</si>
  <si>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</si>
  <si>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</si>
  <si>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</si>
  <si>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</si>
  <si>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</si>
  <si>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</si>
  <si>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</si>
  <si>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</si>
  <si>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</si>
  <si>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</si>
  <si>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</si>
  <si>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</si>
  <si>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</si>
  <si>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</si>
  <si>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</si>
  <si>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</si>
  <si>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</si>
  <si>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</si>
  <si>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</si>
  <si>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</si>
  <si>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</si>
  <si>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</si>
  <si>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</si>
  <si>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</si>
  <si>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</si>
  <si>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</si>
  <si>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</si>
  <si>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</si>
  <si>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</si>
  <si>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</si>
  <si>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</si>
  <si>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</si>
  <si>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</si>
  <si>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</si>
  <si>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</si>
  <si>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</si>
  <si>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</si>
  <si>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</si>
  <si>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</si>
  <si>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</si>
  <si>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</si>
  <si>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</si>
  <si>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</si>
  <si>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</si>
  <si>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</si>
  <si>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</si>
  <si>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</si>
  <si>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</si>
  <si>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</si>
  <si>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</si>
  <si>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</si>
  <si>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</si>
  <si>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</si>
  <si>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</si>
  <si>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</si>
  <si>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</si>
  <si>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</si>
  <si>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</si>
  <si>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</si>
  <si>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</si>
  <si>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</si>
  <si>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</si>
  <si>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</si>
  <si>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</si>
  <si>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</si>
  <si>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</si>
  <si>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</si>
  <si>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</si>
  <si>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</si>
  <si>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</si>
  <si>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</si>
  <si>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</si>
  <si>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</si>
  <si>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</si>
  <si>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</si>
  <si>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</si>
  <si>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</si>
  <si>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</si>
  <si>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</si>
  <si>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</si>
  <si>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</si>
  <si>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</si>
  <si>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</si>
  <si>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</si>
  <si>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</si>
  <si>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</si>
  <si>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</si>
  <si>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</si>
  <si>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</si>
  <si>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</si>
  <si>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</si>
  <si>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</si>
  <si>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</si>
  <si>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</si>
  <si>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</si>
  <si>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</si>
  <si>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</si>
  <si>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</si>
  <si>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</si>
  <si>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</si>
  <si>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</si>
  <si>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</si>
  <si>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</si>
  <si>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</si>
  <si>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</si>
  <si>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</si>
  <si>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</si>
  <si>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</si>
  <si>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</si>
  <si>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</si>
  <si>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</si>
  <si>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</si>
  <si>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</si>
  <si>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</si>
  <si>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</si>
  <si>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</si>
  <si>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</si>
  <si>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</si>
  <si>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</si>
  <si>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</si>
  <si>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</si>
  <si>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</si>
  <si>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</si>
  <si>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</si>
  <si>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</si>
  <si>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</si>
  <si>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</si>
  <si>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</si>
  <si>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</si>
  <si>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</si>
  <si>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</si>
  <si>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</si>
  <si>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</si>
  <si>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</si>
  <si>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</si>
  <si>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</si>
  <si>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</si>
  <si>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</si>
  <si>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</si>
  <si>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</si>
  <si>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</si>
  <si>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</si>
  <si>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</si>
  <si>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</si>
  <si>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</si>
  <si>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</si>
  <si>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</si>
  <si>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</si>
  <si>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</si>
  <si>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</si>
  <si>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</si>
  <si>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</si>
  <si>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</si>
  <si>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</si>
  <si>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</si>
  <si>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</si>
  <si>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</si>
  <si>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</si>
  <si>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</si>
  <si>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</si>
  <si>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</si>
  <si>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</si>
  <si>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</si>
  <si>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</si>
  <si>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</si>
  <si>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</si>
  <si>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</si>
  <si>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</si>
  <si>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</si>
  <si>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</si>
  <si>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</si>
  <si>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</si>
  <si>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</si>
  <si>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</si>
  <si>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</si>
  <si>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</si>
  <si>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</si>
  <si>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</si>
  <si>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</si>
  <si>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</si>
  <si>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</si>
  <si>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</si>
  <si>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</si>
  <si>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</si>
  <si>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</si>
  <si>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</si>
  <si>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</si>
  <si>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</si>
  <si>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</si>
  <si>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</si>
  <si>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</si>
  <si>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</si>
  <si>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</si>
  <si>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</si>
  <si>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</si>
  <si>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</si>
  <si>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</si>
  <si>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</si>
  <si>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</si>
  <si>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</si>
  <si>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</si>
  <si>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</si>
  <si>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</si>
  <si>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</si>
  <si>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</si>
  <si>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</si>
  <si>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</si>
  <si>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</si>
  <si>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</si>
  <si>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</si>
  <si>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</si>
  <si>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</si>
  <si>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</si>
  <si>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</si>
  <si>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</si>
  <si>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</si>
  <si>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</si>
  <si>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</si>
  <si>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</si>
  <si>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</si>
  <si>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</si>
  <si>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</si>
  <si>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</si>
  <si>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</si>
  <si>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</si>
  <si>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</si>
  <si>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</si>
  <si>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</si>
  <si>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</si>
  <si>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</si>
  <si>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</si>
  <si>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</si>
  <si>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</si>
  <si>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</si>
  <si>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</si>
  <si>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</si>
  <si>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</si>
  <si>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</si>
  <si>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</si>
  <si>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</si>
  <si>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</si>
  <si>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</si>
  <si>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</si>
  <si>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</si>
  <si>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</si>
  <si>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</si>
  <si>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</si>
  <si>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</si>
  <si>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</si>
  <si>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</si>
  <si>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</si>
  <si>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</si>
  <si>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</si>
  <si>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</si>
  <si>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</si>
  <si>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</si>
  <si>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</si>
  <si>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</si>
  <si>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</si>
  <si>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</si>
  <si>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</si>
  <si>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</si>
  <si>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</si>
  <si>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</si>
  <si>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</si>
  <si>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</si>
  <si>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</si>
  <si>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</si>
  <si>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</si>
  <si>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</si>
  <si>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</si>
  <si>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</si>
  <si>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</si>
  <si>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</si>
  <si>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</si>
  <si>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</si>
  <si>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</si>
  <si>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</si>
  <si>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</si>
  <si>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</si>
  <si>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</si>
  <si>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</si>
  <si>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</si>
  <si>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</si>
  <si>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</si>
  <si>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</si>
  <si>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</si>
  <si>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</si>
  <si>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</si>
  <si>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</si>
  <si>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</si>
  <si>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</si>
  <si>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</si>
  <si>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</si>
  <si>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</si>
  <si>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</si>
  <si>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</si>
  <si>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</si>
  <si>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</si>
  <si>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</si>
  <si>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</si>
  <si>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</si>
  <si>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</si>
  <si>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</si>
  <si>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</si>
  <si>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</si>
  <si>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</si>
  <si>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</si>
  <si>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</si>
  <si>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</si>
  <si>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</si>
  <si>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</si>
  <si>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</si>
  <si>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</si>
  <si>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</si>
  <si>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</si>
  <si>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</si>
  <si>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</si>
  <si>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</si>
  <si>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</si>
  <si>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</si>
  <si>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</si>
  <si>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</si>
  <si>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</si>
  <si>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</si>
  <si>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</si>
  <si>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</si>
  <si>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</si>
  <si>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</si>
  <si>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</si>
  <si>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</si>
  <si>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</si>
  <si>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</si>
  <si>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</si>
  <si>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</si>
  <si>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</si>
  <si>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</si>
  <si>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</si>
  <si>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</si>
  <si>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</si>
  <si>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</si>
  <si>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</si>
  <si>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</si>
  <si>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</si>
  <si>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</si>
  <si>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</si>
  <si>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</si>
  <si>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</si>
  <si>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</si>
  <si>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</si>
  <si>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</si>
  <si>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</si>
  <si>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</si>
  <si>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</si>
  <si>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</si>
  <si>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</si>
  <si>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</si>
  <si>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</si>
  <si>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</si>
  <si>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</si>
  <si>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</si>
  <si>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</si>
  <si>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</si>
  <si>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</si>
  <si>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</si>
  <si>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</si>
  <si>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</si>
  <si>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</si>
  <si>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</si>
  <si>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</si>
  <si>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</si>
  <si>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</si>
  <si>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</si>
  <si>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</si>
  <si>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</si>
  <si>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</si>
  <si>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</si>
  <si>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</si>
  <si>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</si>
  <si>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</si>
  <si>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</si>
  <si>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</si>
  <si>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</si>
  <si>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</si>
  <si>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</si>
  <si>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</si>
  <si>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</si>
  <si>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</si>
  <si>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</si>
  <si>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</si>
  <si>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</si>
  <si>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</si>
  <si>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</si>
  <si>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</si>
  <si>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</si>
  <si>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</si>
  <si>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</si>
  <si>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</si>
  <si>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</si>
  <si>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</si>
  <si>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</si>
  <si>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</si>
  <si>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</si>
  <si>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</si>
  <si>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</si>
  <si>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</si>
  <si>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</si>
  <si>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</si>
  <si>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</si>
  <si>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</si>
  <si>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</si>
  <si>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</si>
  <si>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</si>
  <si>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</si>
  <si>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</si>
  <si>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</si>
  <si>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</si>
  <si>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</si>
  <si>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</si>
  <si>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</si>
  <si>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</si>
  <si>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</si>
  <si>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</si>
  <si>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</si>
  <si>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</si>
  <si>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</si>
  <si>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</si>
  <si>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</si>
  <si>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</si>
  <si>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</si>
  <si>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</si>
  <si>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</si>
  <si>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</si>
  <si>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</si>
  <si>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</si>
  <si>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</si>
  <si>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</si>
  <si>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</si>
  <si>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</si>
  <si>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</si>
  <si>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</si>
  <si>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</si>
  <si>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</si>
  <si>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</si>
  <si>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</si>
  <si>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</si>
  <si>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</si>
  <si>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</si>
  <si>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</si>
  <si>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</si>
  <si>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</si>
  <si>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</si>
  <si>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</si>
  <si>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</si>
  <si>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</si>
  <si>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</si>
  <si>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</si>
  <si>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</si>
  <si>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</si>
  <si>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</si>
  <si>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</si>
  <si>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</si>
  <si>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</si>
  <si>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</si>
  <si>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</si>
  <si>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</si>
  <si>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</si>
  <si>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</si>
  <si>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</si>
  <si>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</si>
  <si>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</si>
  <si>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</si>
  <si>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</si>
  <si>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</si>
  <si>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</si>
  <si>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</si>
  <si>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</si>
  <si>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</si>
  <si>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</si>
  <si>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</si>
  <si>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</si>
  <si>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</si>
  <si>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</si>
  <si>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</si>
  <si>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</si>
  <si>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</si>
  <si>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</si>
  <si>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</si>
  <si>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</si>
  <si>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</si>
  <si>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</si>
  <si>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</si>
  <si>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</si>
  <si>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</si>
  <si>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</si>
  <si>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</si>
  <si>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</si>
  <si>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</si>
  <si>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</si>
  <si>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</si>
  <si>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</si>
  <si>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</si>
  <si>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</si>
  <si>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</si>
  <si>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</si>
  <si>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</si>
  <si>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</si>
  <si>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</si>
  <si>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</si>
  <si>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</si>
  <si>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</si>
  <si>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</si>
  <si>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</si>
  <si>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</si>
  <si>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</si>
  <si>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</si>
  <si>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</si>
  <si>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</si>
  <si>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</si>
  <si>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</si>
  <si>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</si>
  <si>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</si>
  <si>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</si>
  <si>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</si>
  <si>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</si>
  <si>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</si>
  <si>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</si>
  <si>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</si>
  <si>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</si>
  <si>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</si>
  <si>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</si>
  <si>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</si>
  <si>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</si>
  <si>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</si>
  <si>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</si>
  <si>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</si>
  <si>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</si>
  <si>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</si>
  <si>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</si>
  <si>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</si>
  <si>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</si>
  <si>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</si>
  <si>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</si>
  <si>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</si>
  <si>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</si>
  <si>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</si>
  <si>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</si>
  <si>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</si>
  <si>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</si>
  <si>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</si>
  <si>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</si>
  <si>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</si>
  <si>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</si>
  <si>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</si>
  <si>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</si>
  <si>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</si>
  <si>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</si>
  <si>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</si>
  <si>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</si>
  <si>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</si>
  <si>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</si>
  <si>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</si>
  <si>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</si>
  <si>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</si>
  <si>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</si>
  <si>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</si>
  <si>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</si>
  <si>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</si>
  <si>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</si>
  <si>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</si>
  <si>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</si>
  <si>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</si>
  <si>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</si>
  <si>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</si>
  <si>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</si>
  <si>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</si>
  <si>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</si>
  <si>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</si>
  <si>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</si>
  <si>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</si>
  <si>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</si>
  <si>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</si>
  <si>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</si>
  <si>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</si>
  <si>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</si>
  <si>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</si>
  <si>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</si>
  <si>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</si>
  <si>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</si>
  <si>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</si>
  <si>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</si>
  <si>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</si>
  <si>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</si>
  <si>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</si>
  <si>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</si>
  <si>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</si>
  <si>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</si>
  <si>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</si>
  <si>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</si>
  <si>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</si>
  <si>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</si>
  <si>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</si>
  <si>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</si>
  <si>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</si>
  <si>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</si>
  <si>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</si>
  <si>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</si>
  <si>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</si>
  <si>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</si>
  <si>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</si>
  <si>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</si>
  <si>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</si>
  <si>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</si>
  <si>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</si>
  <si>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</si>
  <si>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</si>
  <si>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</si>
  <si>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</si>
  <si>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</si>
  <si>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</si>
  <si>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</si>
  <si>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</si>
  <si>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</si>
  <si>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</si>
  <si>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</si>
  <si>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</si>
  <si>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</si>
  <si>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</si>
  <si>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</si>
  <si>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</si>
  <si>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</si>
  <si>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</si>
  <si>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</si>
  <si>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</si>
  <si>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</si>
  <si>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</si>
  <si>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</si>
  <si>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</si>
  <si>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</si>
  <si>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</si>
  <si>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</si>
  <si>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</si>
  <si>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</si>
  <si>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</si>
  <si>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</si>
  <si>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</si>
  <si>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</si>
  <si>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</si>
  <si>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</si>
  <si>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</si>
  <si>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</si>
  <si>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</si>
  <si>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</si>
  <si>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</si>
  <si>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</si>
  <si>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</si>
  <si>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</si>
  <si>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</si>
  <si>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</si>
  <si>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</si>
  <si>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</si>
  <si>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</si>
  <si>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</si>
  <si>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</si>
  <si>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</si>
  <si>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</si>
  <si>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</si>
  <si>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</si>
  <si>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</si>
  <si>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</si>
  <si>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</si>
  <si>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</si>
  <si>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</si>
  <si>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</si>
  <si>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</si>
  <si>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</si>
  <si>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</si>
  <si>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</si>
  <si>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</si>
  <si>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</si>
  <si>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</si>
  <si>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</si>
  <si>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</si>
  <si>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</si>
  <si>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</si>
  <si>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</si>
  <si>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</si>
  <si>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</si>
  <si>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</si>
  <si>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</si>
  <si>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</si>
  <si>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</si>
  <si>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</si>
  <si>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</si>
  <si>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</si>
  <si>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</si>
  <si>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</si>
  <si>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</si>
  <si>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</si>
  <si>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</si>
  <si>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</si>
  <si>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</si>
  <si>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</si>
  <si>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</si>
  <si>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</si>
  <si>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</si>
  <si>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</si>
  <si>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</si>
  <si>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</si>
  <si>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</si>
  <si>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</si>
  <si>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</si>
  <si>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</si>
  <si>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</si>
  <si>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</si>
  <si>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</si>
  <si>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</si>
  <si>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</si>
  <si>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</si>
  <si>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</si>
  <si>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</si>
  <si>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</si>
  <si>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</si>
  <si>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</si>
  <si>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</si>
  <si>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</si>
  <si>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</si>
  <si>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</si>
  <si>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</si>
  <si>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</si>
  <si>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</si>
  <si>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</si>
  <si>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</si>
  <si>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</si>
  <si>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</si>
  <si>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</si>
  <si>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</si>
  <si>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</si>
  <si>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</si>
  <si>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</si>
  <si>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</si>
  <si>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</si>
  <si>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</si>
  <si>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</si>
  <si>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</si>
  <si>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</si>
  <si>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</si>
  <si>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</si>
  <si>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</si>
  <si>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</si>
  <si>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</si>
  <si>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</si>
  <si>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</si>
  <si>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</si>
  <si>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</si>
  <si>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</si>
  <si>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</si>
  <si>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</si>
  <si>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</si>
  <si>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</si>
  <si>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</si>
  <si>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</si>
  <si>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</si>
  <si>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</si>
  <si>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</si>
  <si>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</si>
  <si>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</si>
  <si>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</si>
  <si>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</si>
  <si>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</si>
  <si>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</si>
  <si>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</si>
  <si>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</si>
  <si>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</si>
  <si>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</si>
  <si>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</si>
  <si>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</si>
  <si>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</si>
  <si>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</si>
  <si>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</si>
  <si>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</si>
  <si>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</si>
  <si>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</si>
  <si>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</si>
  <si>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</si>
  <si>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</si>
  <si>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</si>
  <si>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</si>
  <si>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</si>
  <si>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</si>
  <si>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</si>
  <si>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</si>
  <si>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</si>
  <si>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</si>
  <si>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</si>
  <si>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</si>
  <si>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</si>
  <si>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</si>
  <si>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</si>
  <si>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</si>
  <si>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</si>
  <si>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</si>
  <si>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</si>
  <si>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</si>
  <si>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</si>
  <si>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</si>
  <si>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</si>
  <si>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</si>
  <si>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</si>
  <si>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</si>
  <si>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</si>
  <si>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</si>
  <si>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</si>
  <si>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</si>
  <si>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</si>
  <si>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</si>
  <si>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</si>
  <si>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</si>
  <si>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</si>
  <si>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</si>
  <si>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</si>
  <si>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</si>
  <si>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</si>
  <si>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</si>
  <si>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</si>
  <si>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</si>
  <si>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</si>
  <si>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</si>
  <si>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</si>
  <si>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</si>
  <si>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</si>
  <si>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</si>
  <si>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</si>
  <si>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</si>
  <si>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</si>
  <si>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</si>
  <si>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</si>
  <si>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</si>
  <si>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</si>
  <si>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</si>
  <si>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</si>
  <si>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</si>
  <si>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</si>
  <si>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</si>
  <si>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</si>
  <si>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</si>
  <si>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</si>
  <si>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</si>
  <si>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</si>
  <si>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</si>
  <si>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</si>
  <si>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</si>
  <si>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</si>
  <si>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</si>
  <si>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</si>
  <si>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</si>
  <si>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</si>
  <si>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</si>
  <si>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</si>
  <si>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</si>
  <si>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</si>
  <si>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</si>
  <si>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</si>
  <si>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</si>
  <si>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</si>
  <si>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</si>
  <si>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</si>
  <si>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</si>
  <si>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</si>
  <si>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</si>
  <si>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</si>
  <si>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</si>
  <si>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</si>
  <si>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</si>
  <si>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</si>
  <si>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</si>
  <si>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</si>
  <si>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</si>
  <si>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</si>
  <si>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</si>
  <si>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</si>
  <si>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</si>
  <si>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</si>
  <si>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</si>
  <si>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</si>
  <si>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</si>
  <si>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</si>
  <si>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</si>
  <si>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</si>
  <si>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</si>
  <si>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</si>
  <si>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</si>
  <si>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</si>
  <si>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</si>
  <si>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</si>
  <si>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</si>
  <si>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</si>
  <si>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</si>
  <si>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</si>
  <si>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</si>
  <si>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</si>
  <si>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</si>
  <si>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</si>
  <si>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</si>
  <si>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</si>
  <si>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</si>
  <si>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</si>
  <si>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</si>
  <si>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</si>
  <si>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</si>
  <si>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</si>
  <si>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</si>
  <si>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</si>
  <si>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</si>
  <si>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</si>
  <si>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</si>
  <si>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</si>
  <si>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</si>
  <si>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</si>
  <si>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</si>
  <si>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</si>
  <si>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</si>
  <si>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</si>
  <si>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</si>
  <si>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</si>
  <si>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</si>
  <si>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</si>
  <si>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</si>
  <si>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</si>
  <si>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</si>
  <si>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</si>
  <si>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</si>
  <si>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</si>
  <si>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</si>
  <si>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</si>
  <si>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</si>
  <si>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</si>
  <si>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</si>
  <si>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</si>
  <si>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</si>
  <si>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</si>
  <si>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</si>
  <si>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</si>
  <si>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</si>
  <si>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</si>
  <si>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</si>
  <si>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</si>
  <si>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</si>
  <si>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</si>
  <si>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</si>
  <si>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</si>
  <si>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</si>
  <si>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</si>
  <si>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</si>
  <si>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</si>
  <si>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</si>
  <si>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</si>
  <si>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</si>
  <si>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</si>
  <si>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</si>
  <si>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</si>
  <si>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</si>
  <si>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</si>
  <si>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</si>
  <si>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</si>
  <si>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</si>
  <si>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</si>
  <si>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</si>
  <si>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</si>
  <si>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</si>
  <si>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</si>
  <si>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</si>
  <si>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</si>
  <si>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</si>
  <si>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</si>
  <si>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</si>
  <si>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</si>
  <si>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</si>
  <si>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</si>
  <si>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</si>
  <si>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</si>
  <si>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</si>
  <si>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</si>
  <si>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</si>
  <si>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</si>
  <si>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</si>
  <si>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</si>
  <si>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</si>
  <si>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</si>
  <si>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</si>
  <si>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</si>
  <si>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</si>
  <si>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</si>
  <si>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</si>
  <si>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</si>
  <si>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</si>
  <si>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</si>
  <si>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</si>
  <si>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</si>
  <si>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</si>
  <si>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</si>
  <si>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</si>
  <si>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</si>
  <si>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</si>
  <si>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</si>
  <si>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</si>
  <si>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</si>
  <si>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</si>
  <si>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</si>
  <si>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</si>
  <si>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</si>
  <si>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</si>
  <si>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</si>
  <si>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</si>
  <si>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</si>
  <si>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</si>
  <si>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</si>
  <si>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</si>
  <si>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</si>
  <si>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</si>
  <si>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</si>
  <si>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</si>
  <si>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</si>
  <si>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</si>
  <si>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</si>
  <si>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</si>
  <si>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</si>
  <si>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</si>
  <si>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</si>
  <si>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</si>
  <si>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</si>
  <si>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</si>
  <si>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</si>
  <si>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</si>
  <si>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</si>
  <si>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</si>
  <si>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</si>
  <si>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</si>
  <si>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</si>
  <si>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</si>
  <si>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</si>
  <si>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</si>
  <si>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</si>
  <si>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</si>
  <si>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</si>
  <si>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</si>
  <si>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</si>
  <si>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</si>
  <si>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</si>
  <si>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</si>
  <si>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</si>
  <si>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</si>
  <si>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</si>
  <si>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</si>
  <si>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</si>
  <si>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</si>
  <si>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</si>
  <si>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</si>
  <si>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</si>
  <si>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</si>
  <si>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</si>
  <si>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</si>
  <si>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</si>
  <si>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</si>
  <si>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</si>
  <si>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</si>
  <si>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</si>
  <si>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</si>
  <si>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</si>
  <si>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</si>
  <si>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</si>
  <si>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</si>
  <si>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</si>
  <si>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</si>
  <si>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</si>
  <si>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</si>
  <si>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</si>
  <si>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</si>
  <si>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</si>
  <si>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</si>
  <si>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</si>
  <si>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</si>
  <si>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</si>
  <si>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</si>
  <si>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</si>
  <si>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</si>
  <si>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</si>
  <si>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</si>
  <si>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</si>
  <si>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</si>
  <si>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</si>
  <si>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</si>
  <si>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</si>
  <si>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</si>
  <si>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</si>
  <si>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</si>
  <si>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</si>
  <si>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</si>
  <si>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</si>
  <si>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</si>
  <si>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</si>
  <si>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</si>
  <si>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</si>
  <si>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</si>
  <si>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</si>
  <si>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</si>
  <si>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</si>
  <si>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</si>
  <si>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</si>
  <si>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</si>
  <si>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</si>
  <si>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</si>
  <si>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</si>
  <si>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</si>
  <si>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</si>
  <si>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</si>
  <si>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</si>
  <si>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</si>
  <si>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</si>
  <si>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</si>
  <si>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</si>
  <si>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</si>
  <si>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</si>
  <si>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</si>
  <si>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</si>
  <si>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</si>
  <si>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</si>
  <si>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</si>
  <si>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</si>
  <si>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</si>
  <si>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</si>
  <si>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</si>
  <si>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</si>
  <si>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</si>
  <si>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</si>
  <si>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</si>
  <si>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</si>
  <si>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</si>
  <si>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</si>
  <si>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</si>
  <si>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</si>
  <si>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</si>
  <si>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</si>
  <si>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</si>
  <si>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</si>
  <si>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</si>
  <si>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</si>
  <si>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</si>
  <si>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</si>
  <si>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</si>
  <si>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</si>
  <si>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</si>
  <si>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</si>
  <si>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</si>
  <si>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</si>
  <si>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</si>
  <si>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</si>
  <si>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</si>
  <si>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</si>
  <si>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</si>
  <si>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</si>
  <si>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</si>
  <si>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</si>
  <si>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</si>
  <si>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</si>
  <si>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</si>
  <si>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</si>
  <si>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</si>
  <si>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</si>
  <si>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</si>
  <si>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</si>
  <si>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</si>
  <si>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</si>
  <si>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</si>
  <si>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</si>
  <si>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</si>
  <si>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</si>
  <si>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</si>
  <si>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</si>
  <si>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</si>
  <si>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</si>
  <si>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</si>
  <si>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</si>
  <si>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</si>
  <si>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</si>
  <si>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</si>
  <si>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</si>
  <si>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</si>
  <si>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</si>
  <si>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</si>
  <si>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</si>
  <si>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</si>
  <si>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</si>
  <si>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</si>
  <si>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</si>
  <si>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</si>
  <si>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</si>
  <si>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</si>
  <si>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</si>
  <si>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</si>
  <si>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</si>
  <si>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</si>
  <si>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</si>
  <si>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</si>
  <si>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</si>
  <si>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</si>
  <si>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</si>
  <si>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</si>
  <si>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</si>
  <si>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</si>
  <si>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</si>
  <si>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</si>
  <si>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</si>
  <si>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</si>
  <si>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</si>
  <si>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</si>
  <si>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</si>
  <si>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</si>
  <si>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</si>
  <si>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</si>
  <si>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</si>
  <si>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</si>
  <si>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</si>
  <si>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</si>
  <si>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</si>
  <si>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</si>
  <si>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</si>
  <si>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</si>
  <si>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</si>
  <si>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</si>
  <si>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</si>
  <si>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</si>
  <si>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</si>
  <si>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</si>
  <si>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</si>
  <si>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</si>
  <si>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</si>
  <si>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</si>
  <si>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</si>
  <si>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</si>
  <si>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</si>
  <si>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</si>
  <si>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</si>
  <si>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</si>
  <si>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</si>
  <si>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</si>
  <si>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</si>
  <si>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</si>
  <si>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</si>
  <si>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</si>
  <si>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</si>
  <si>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</si>
  <si>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</si>
  <si>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</si>
  <si>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</si>
  <si>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</si>
  <si>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</si>
  <si>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</si>
  <si>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</si>
  <si>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</si>
  <si>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</si>
  <si>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</si>
  <si>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</si>
  <si>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</si>
  <si>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</si>
  <si>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</si>
  <si>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</si>
  <si>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</si>
  <si>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</si>
  <si>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</si>
  <si>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</si>
  <si>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</si>
  <si>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</si>
  <si>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</si>
  <si>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</si>
  <si>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</si>
  <si>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</si>
  <si>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</si>
  <si>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</si>
  <si>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</si>
  <si>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</si>
  <si>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</si>
  <si>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</si>
  <si>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</si>
  <si>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</si>
  <si>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</si>
  <si>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</si>
  <si>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</si>
  <si>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</si>
  <si>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</si>
  <si>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</si>
  <si>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</si>
  <si>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</si>
  <si>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</si>
  <si>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</si>
  <si>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</si>
  <si>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</si>
  <si>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</si>
  <si>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</si>
  <si>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</si>
  <si>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</si>
  <si>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</si>
  <si>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</si>
  <si>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</si>
  <si>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</si>
  <si>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</si>
  <si>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</si>
  <si>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</si>
  <si>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</si>
  <si>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</si>
  <si>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</si>
  <si>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</si>
  <si>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</si>
  <si>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</si>
  <si>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</si>
  <si>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</si>
  <si>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</si>
  <si>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</si>
  <si>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</si>
  <si>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</si>
  <si>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</si>
  <si>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</si>
  <si>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</si>
  <si>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</si>
  <si>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</si>
  <si>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</si>
  <si>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</si>
  <si>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</si>
  <si>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</si>
  <si>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</si>
  <si>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</si>
  <si>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</si>
  <si>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</si>
  <si>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</si>
  <si>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</si>
  <si>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</si>
  <si>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</si>
  <si>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</si>
  <si>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</si>
  <si>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</si>
  <si>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</si>
  <si>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</si>
  <si>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</si>
  <si>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</si>
  <si>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</si>
  <si>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</si>
  <si>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</si>
  <si>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</si>
  <si>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</si>
  <si>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</si>
  <si>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</si>
  <si>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</si>
  <si>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</si>
  <si>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</si>
  <si>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</si>
  <si>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</si>
  <si>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</si>
  <si>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</si>
  <si>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</si>
  <si>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</si>
  <si>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</si>
  <si>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</si>
  <si>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</si>
  <si>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</si>
  <si>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</si>
  <si>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</si>
  <si>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</si>
  <si>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</si>
  <si>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</si>
  <si>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</si>
  <si>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</si>
  <si>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</si>
  <si>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</si>
  <si>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</si>
  <si>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</si>
  <si>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</si>
  <si>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</si>
  <si>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</si>
  <si>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</si>
  <si>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</si>
  <si>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</si>
  <si>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</si>
  <si>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</si>
  <si>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</si>
  <si>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</si>
  <si>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</si>
  <si>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</si>
  <si>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</si>
  <si>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</si>
  <si>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</si>
  <si>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</si>
  <si>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</si>
  <si>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</si>
  <si>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</si>
  <si>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</si>
  <si>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</si>
  <si>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</si>
  <si>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</si>
  <si>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</si>
  <si>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</si>
  <si>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</si>
  <si>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</si>
  <si>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</si>
  <si>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</si>
  <si>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</si>
  <si>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</si>
  <si>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</si>
  <si>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</si>
  <si>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</si>
  <si>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</si>
  <si>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</si>
  <si>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</si>
  <si>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</si>
  <si>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</si>
  <si>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</si>
  <si>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</si>
  <si>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</si>
  <si>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</si>
  <si>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</si>
  <si>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</si>
  <si>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</si>
  <si>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</si>
  <si>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</si>
  <si>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</si>
  <si>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</si>
  <si>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</si>
  <si>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</si>
  <si>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</si>
  <si>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</si>
  <si>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</si>
  <si>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</si>
  <si>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</si>
  <si>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</si>
  <si>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</si>
  <si>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</si>
  <si>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</si>
  <si>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</si>
  <si>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</si>
  <si>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</si>
  <si>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</si>
  <si>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</si>
  <si>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</si>
  <si>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</si>
  <si>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</si>
  <si>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</si>
  <si>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</si>
  <si>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</si>
  <si>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</si>
  <si>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</si>
  <si>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</si>
  <si>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</si>
  <si>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</si>
  <si>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</si>
  <si>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</si>
  <si>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</si>
  <si>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</si>
  <si>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</si>
  <si>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</si>
  <si>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</si>
  <si>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</si>
  <si>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</si>
  <si>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</si>
  <si>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</si>
  <si>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</si>
  <si>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</si>
  <si>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</si>
  <si>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</si>
  <si>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</si>
  <si>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</si>
  <si>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</si>
  <si>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</si>
  <si>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</si>
  <si>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</si>
  <si>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</si>
  <si>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</si>
  <si>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</si>
  <si>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</si>
  <si>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</si>
  <si>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</si>
  <si>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</si>
  <si>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</si>
  <si>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</si>
  <si>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</si>
  <si>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</si>
  <si>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</si>
  <si>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</si>
  <si>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</si>
  <si>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</si>
  <si>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</si>
  <si>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</si>
  <si>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</si>
  <si>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</si>
  <si>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</si>
  <si>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</si>
  <si>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</si>
  <si>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</si>
  <si>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</si>
  <si>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</si>
  <si>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</si>
  <si>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</si>
  <si>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</si>
  <si>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</si>
  <si>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</si>
  <si>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</si>
  <si>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</si>
  <si>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</si>
  <si>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</si>
  <si>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</si>
  <si>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</si>
  <si>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</si>
  <si>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</si>
  <si>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</si>
  <si>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</si>
  <si>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</si>
  <si>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</si>
  <si>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</si>
  <si>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</si>
  <si>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</si>
  <si>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</si>
  <si>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</si>
  <si>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</si>
  <si>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</si>
  <si>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</si>
  <si>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</si>
  <si>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</si>
  <si>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</si>
  <si>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</si>
  <si>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</si>
  <si>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</si>
  <si>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</si>
  <si>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</si>
  <si>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</si>
  <si>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</si>
  <si>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</si>
  <si>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</si>
  <si>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</si>
  <si>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</si>
  <si>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</si>
  <si>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</si>
  <si>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</si>
  <si>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</si>
  <si>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</si>
  <si>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</si>
  <si>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</si>
  <si>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</si>
  <si>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</si>
  <si>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</si>
  <si>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</si>
  <si>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</si>
  <si>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</si>
  <si>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</si>
  <si>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</si>
  <si>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</si>
  <si>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</si>
  <si>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</si>
  <si>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</si>
  <si>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</si>
  <si>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</si>
  <si>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</si>
  <si>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</si>
  <si>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</si>
  <si>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</si>
  <si>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</si>
  <si>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</si>
  <si>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</si>
  <si>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</si>
  <si>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</si>
  <si>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</si>
  <si>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</si>
  <si>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</si>
  <si>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</si>
  <si>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</si>
  <si>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</si>
  <si>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</si>
  <si>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</si>
  <si>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</si>
  <si>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</si>
  <si>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</si>
  <si>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</si>
  <si>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</si>
  <si>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</si>
  <si>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</si>
  <si>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</si>
  <si>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</si>
  <si>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</si>
  <si>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</si>
  <si>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</si>
  <si>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</si>
  <si>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</si>
  <si>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</si>
  <si>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</si>
  <si>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</si>
  <si>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</si>
  <si>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</si>
  <si>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</si>
  <si>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</si>
  <si>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</si>
  <si>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</si>
  <si>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</si>
  <si>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</si>
  <si>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</si>
  <si>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</si>
  <si>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</si>
  <si>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</si>
  <si>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</si>
  <si>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</si>
  <si>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</si>
  <si>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</si>
  <si>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</si>
  <si>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</si>
  <si>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</si>
  <si>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</si>
  <si>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</si>
  <si>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</si>
  <si>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</si>
  <si>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</si>
  <si>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</si>
  <si>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</si>
  <si>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</si>
  <si>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</si>
  <si>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</si>
  <si>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</si>
  <si>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</si>
  <si>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</si>
  <si>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</si>
  <si>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</si>
  <si>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</si>
  <si>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</si>
  <si>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</si>
  <si>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</si>
  <si>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</si>
  <si>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</si>
  <si>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</si>
  <si>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</si>
  <si>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</si>
  <si>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</si>
  <si>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</si>
  <si>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</si>
  <si>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</si>
  <si>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</si>
  <si>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</si>
  <si>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</si>
  <si>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</si>
  <si>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</si>
  <si>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</si>
  <si>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</si>
  <si>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</si>
  <si>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</si>
  <si>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</si>
  <si>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</si>
  <si>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</si>
  <si>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</si>
  <si>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</si>
  <si>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</si>
  <si>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</si>
  <si>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</si>
  <si>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</si>
  <si>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</si>
  <si>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</si>
  <si>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</si>
  <si>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</si>
  <si>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</si>
  <si>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</si>
  <si>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</si>
  <si>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</si>
  <si>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</si>
  <si>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</si>
  <si>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</si>
  <si>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</si>
  <si>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</si>
  <si>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</si>
  <si>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</si>
  <si>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</si>
  <si>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</si>
  <si>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</si>
  <si>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</si>
  <si>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</si>
  <si>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</si>
  <si>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</si>
  <si>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</si>
  <si>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</si>
  <si>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</si>
  <si>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</si>
  <si>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</si>
  <si>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</si>
  <si>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</si>
  <si>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</si>
  <si>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</si>
  <si>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</si>
  <si>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</si>
  <si>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</si>
  <si>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</si>
  <si>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</si>
  <si>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</si>
  <si>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</si>
  <si>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</si>
  <si>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</si>
  <si>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</si>
  <si>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</si>
  <si>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</si>
  <si>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</si>
  <si>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</si>
  <si>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</si>
  <si>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</si>
  <si>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</si>
  <si>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</si>
  <si>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</si>
  <si>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</si>
  <si>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</si>
  <si>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</si>
  <si>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</si>
  <si>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</si>
  <si>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</si>
  <si>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</si>
  <si>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</si>
  <si>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</si>
  <si>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</si>
  <si>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</si>
  <si>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</si>
  <si>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</si>
  <si>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</si>
  <si>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</si>
  <si>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</si>
  <si>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</si>
  <si>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</si>
  <si>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</si>
  <si>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</si>
  <si>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</si>
  <si>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</si>
  <si>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</si>
  <si>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</si>
  <si>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</si>
  <si>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</si>
  <si>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</si>
  <si>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</si>
  <si>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</si>
  <si>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</si>
  <si>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</si>
  <si>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</si>
  <si>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</si>
  <si>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</si>
  <si>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</si>
  <si>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</si>
  <si>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</si>
  <si>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</si>
  <si>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</si>
  <si>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</si>
  <si>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</si>
  <si>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</si>
  <si>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</si>
  <si>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</si>
  <si>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</si>
  <si>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</si>
  <si>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</si>
  <si>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</si>
  <si>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</si>
  <si>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</si>
  <si>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</si>
  <si>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</si>
  <si>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</si>
  <si>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</si>
  <si>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</si>
  <si>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</si>
  <si>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</si>
  <si>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</si>
  <si>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</si>
  <si>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</si>
  <si>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</si>
  <si>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</si>
  <si>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</si>
  <si>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</si>
  <si>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</si>
  <si>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</si>
  <si>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</si>
  <si>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</si>
  <si>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</si>
  <si>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</si>
  <si>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</si>
  <si>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</si>
  <si>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</si>
  <si>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</si>
  <si>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</si>
  <si>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</si>
  <si>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</si>
  <si>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</si>
  <si>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</si>
  <si>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</si>
  <si>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</si>
  <si>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</si>
  <si>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</si>
  <si>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</si>
  <si>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</si>
  <si>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</si>
  <si>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</si>
  <si>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</si>
  <si>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</si>
  <si>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</si>
  <si>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</si>
  <si>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</si>
  <si>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</si>
  <si>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</si>
  <si>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</si>
  <si>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</si>
  <si>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</si>
  <si>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</si>
  <si>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</si>
  <si>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</si>
  <si>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</si>
  <si>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</si>
  <si>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</si>
  <si>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</si>
  <si>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</si>
  <si>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</si>
  <si>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</si>
  <si>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</si>
  <si>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</si>
  <si>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</si>
  <si>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</si>
  <si>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</si>
  <si>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</si>
  <si>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</si>
  <si>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</si>
  <si>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</si>
  <si>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</si>
  <si>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</si>
  <si>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</si>
  <si>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</si>
  <si>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</si>
  <si>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</si>
  <si>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</si>
  <si>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</si>
  <si>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</si>
  <si>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</si>
  <si>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</si>
  <si>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</si>
  <si>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</si>
  <si>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</si>
  <si>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</si>
  <si>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</si>
  <si>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</si>
  <si>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</si>
  <si>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</si>
  <si>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</si>
  <si>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</si>
  <si>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</si>
  <si>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</si>
  <si>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</si>
  <si>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</si>
  <si>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</si>
  <si>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</si>
  <si>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</si>
  <si>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</si>
  <si>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</si>
  <si>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</si>
  <si>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</si>
  <si>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</si>
  <si>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</si>
  <si>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</si>
  <si>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</si>
  <si>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</si>
  <si>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</si>
  <si>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</si>
  <si>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</si>
  <si>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</si>
  <si>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</si>
  <si>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</si>
  <si>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</si>
  <si>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</si>
  <si>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</si>
  <si>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</si>
  <si>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</si>
  <si>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</si>
  <si>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</si>
  <si>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</si>
  <si>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</si>
  <si>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</si>
  <si>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</si>
  <si>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</si>
  <si>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</si>
  <si>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</si>
  <si>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</si>
  <si>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</si>
  <si>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</si>
  <si>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</si>
  <si>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</si>
  <si>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</si>
  <si>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</si>
  <si>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</si>
  <si>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</si>
  <si>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</si>
  <si>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</si>
  <si>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</si>
  <si>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</si>
  <si>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</si>
  <si>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</si>
  <si>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</si>
  <si>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</si>
  <si>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</si>
  <si>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</si>
  <si>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</si>
  <si>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</si>
  <si>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</si>
  <si>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</si>
  <si>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</si>
  <si>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</si>
  <si>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</si>
  <si>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</si>
  <si>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</si>
  <si>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</si>
  <si>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</si>
  <si>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</si>
  <si>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</si>
  <si>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</si>
  <si>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</si>
  <si>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</si>
  <si>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</si>
  <si>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</si>
  <si>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</si>
  <si>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</si>
  <si>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</si>
  <si>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</si>
  <si>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</si>
  <si>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</si>
  <si>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</si>
  <si>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</si>
  <si>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</si>
  <si>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</si>
  <si>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</si>
  <si>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</si>
  <si>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</si>
  <si>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</si>
  <si>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</si>
  <si>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</si>
  <si>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</si>
  <si>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</si>
  <si>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</si>
  <si>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</si>
  <si>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</si>
  <si>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</si>
  <si>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</si>
  <si>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</si>
  <si>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</si>
  <si>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</si>
  <si>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</si>
  <si>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</si>
  <si>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</si>
  <si>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</si>
  <si>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</si>
  <si>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</si>
  <si>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</si>
  <si>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</si>
  <si>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</si>
  <si>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</si>
  <si>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</si>
  <si>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</si>
  <si>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</si>
  <si>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</si>
  <si>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</si>
  <si>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</si>
  <si>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</si>
  <si>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</si>
  <si>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</si>
  <si>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</si>
  <si>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</si>
  <si>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</si>
  <si>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</si>
  <si>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</si>
  <si>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</si>
  <si>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</si>
  <si>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</si>
  <si>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</si>
  <si>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</si>
  <si>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</si>
  <si>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</si>
  <si>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</si>
  <si>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</si>
  <si>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</si>
  <si>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</si>
  <si>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</si>
  <si>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</si>
  <si>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</si>
  <si>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</si>
  <si>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</si>
  <si>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</si>
  <si>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</si>
  <si>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</si>
  <si>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</si>
  <si>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</si>
  <si>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</si>
  <si>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</si>
  <si>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</si>
  <si>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</si>
  <si>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</si>
  <si>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</si>
  <si>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</si>
  <si>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</si>
  <si>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</si>
  <si>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</si>
  <si>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</si>
  <si>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</si>
  <si>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</si>
  <si>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</si>
  <si>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</si>
  <si>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</si>
  <si>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</si>
  <si>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</si>
  <si>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</si>
  <si>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</si>
  <si>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</si>
  <si>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</si>
  <si>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</si>
  <si>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</si>
  <si>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</si>
  <si>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</si>
  <si>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</si>
  <si>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</si>
  <si>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</si>
  <si>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</si>
  <si>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</si>
  <si>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</si>
  <si>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</si>
  <si>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</si>
  <si>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</si>
  <si>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</si>
  <si>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</si>
  <si>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</si>
  <si>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</si>
  <si>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</si>
  <si>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</si>
  <si>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</si>
  <si>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</si>
  <si>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</si>
  <si>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</si>
  <si>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</si>
  <si>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</si>
  <si>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</si>
  <si>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</si>
  <si>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</si>
  <si>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</si>
  <si>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</si>
  <si>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</si>
  <si>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</si>
  <si>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</si>
  <si>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</si>
  <si>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</si>
  <si>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</si>
  <si>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</si>
  <si>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</si>
  <si>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</si>
  <si>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</si>
  <si>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</si>
  <si>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</si>
  <si>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</si>
  <si>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</si>
  <si>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</si>
  <si>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</si>
  <si>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</si>
  <si>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</si>
  <si>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</si>
  <si>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</si>
  <si>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</si>
  <si>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</si>
  <si>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</si>
  <si>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</si>
  <si>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</si>
  <si>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</si>
  <si>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</si>
  <si>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</si>
  <si>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</si>
  <si>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</si>
  <si>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</si>
  <si>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</si>
  <si>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</si>
  <si>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</si>
  <si>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</si>
  <si>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</si>
  <si>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</si>
  <si>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</si>
  <si>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</si>
  <si>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</si>
  <si>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</si>
  <si>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</si>
  <si>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</si>
  <si>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</si>
  <si>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</si>
  <si>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</si>
  <si>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</si>
  <si>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</si>
  <si>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</si>
  <si>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</si>
  <si>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</si>
  <si>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</si>
  <si>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</si>
  <si>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</si>
  <si>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</si>
  <si>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</si>
  <si>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</si>
  <si>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</si>
  <si>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</si>
  <si>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</si>
  <si>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</si>
  <si>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</si>
  <si>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</si>
  <si>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</si>
  <si>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</si>
  <si>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</si>
  <si>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</si>
  <si>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</si>
  <si>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</si>
  <si>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</si>
  <si>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</si>
  <si>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</si>
  <si>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</si>
  <si>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</si>
  <si>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</si>
  <si>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</si>
  <si>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</si>
  <si>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</si>
  <si>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</si>
  <si>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</si>
  <si>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</si>
  <si>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</si>
  <si>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</si>
  <si>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</si>
  <si>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</si>
  <si>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</si>
  <si>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</si>
  <si>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</si>
  <si>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</si>
  <si>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</si>
  <si>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</si>
  <si>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</si>
  <si>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</si>
  <si>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</si>
  <si>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</si>
  <si>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</si>
  <si>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</si>
  <si>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</si>
  <si>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</si>
  <si>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</si>
  <si>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</si>
  <si>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</si>
  <si>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</si>
  <si>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</si>
  <si>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</si>
  <si>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</si>
  <si>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</si>
  <si>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</si>
  <si>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</si>
  <si>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</si>
  <si>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</si>
  <si>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</si>
  <si>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</si>
  <si>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</si>
  <si>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</si>
  <si>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</si>
  <si>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</si>
  <si>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</si>
  <si>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</si>
  <si>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</si>
  <si>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</si>
  <si>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</si>
  <si>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</si>
  <si>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</si>
  <si>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</si>
  <si>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</si>
  <si>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</si>
  <si>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</si>
  <si>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</si>
  <si>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</si>
  <si>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</si>
  <si>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</si>
  <si>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</si>
  <si>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</si>
  <si>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</si>
  <si>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</si>
  <si>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</si>
  <si>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</si>
  <si>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</si>
  <si>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</si>
  <si>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</si>
  <si>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</si>
  <si>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</si>
  <si>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</si>
  <si>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</si>
  <si>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</si>
  <si>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</si>
  <si>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</si>
  <si>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</si>
  <si>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</si>
  <si>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</si>
  <si>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</si>
  <si>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</si>
  <si>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</si>
  <si>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</si>
  <si>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</si>
  <si>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</si>
  <si>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</si>
  <si>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</si>
  <si>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</si>
  <si>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</si>
  <si>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</si>
  <si>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</si>
  <si>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</si>
  <si>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</si>
  <si>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</si>
  <si>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</si>
  <si>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</si>
  <si>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</si>
  <si>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</si>
  <si>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</si>
  <si>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</si>
  <si>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</si>
  <si>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</si>
  <si>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</si>
  <si>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</si>
  <si>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</si>
  <si>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</si>
  <si>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</si>
  <si>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</si>
  <si>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</si>
  <si>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</si>
  <si>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</si>
  <si>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</si>
  <si>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</si>
  <si>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</si>
  <si>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</si>
  <si>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</si>
  <si>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</si>
  <si>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</si>
  <si>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</si>
  <si>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</si>
  <si>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</si>
  <si>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</si>
  <si>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</si>
  <si>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</si>
  <si>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</si>
  <si>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</si>
  <si>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</si>
  <si>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</si>
  <si>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</si>
  <si>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</si>
  <si>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</si>
  <si>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</si>
  <si>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</si>
  <si>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</si>
  <si>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</si>
  <si>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</si>
  <si>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</si>
  <si>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</si>
  <si>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</si>
  <si>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</si>
  <si>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</si>
  <si>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</si>
  <si>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</si>
  <si>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</si>
  <si>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</si>
  <si>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</si>
  <si>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</si>
  <si>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</si>
  <si>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</si>
  <si>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</si>
  <si>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</si>
  <si>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</si>
  <si>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</si>
  <si>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</si>
  <si>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</si>
  <si>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</si>
  <si>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</si>
  <si>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</si>
  <si>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</si>
  <si>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</si>
  <si>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</si>
  <si>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</si>
  <si>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</si>
  <si>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</si>
  <si>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</si>
  <si>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</si>
  <si>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</si>
  <si>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</si>
  <si>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</si>
  <si>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</si>
  <si>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</si>
  <si>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</si>
  <si>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</si>
  <si>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</si>
  <si>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</si>
  <si>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</si>
  <si>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</si>
  <si>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</si>
  <si>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</si>
  <si>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</si>
  <si>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</si>
  <si>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</si>
  <si>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</si>
  <si>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</si>
  <si>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</si>
  <si>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</si>
  <si>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</si>
  <si>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</si>
  <si>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</si>
  <si>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</si>
  <si>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</si>
  <si>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</si>
  <si>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</si>
  <si>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</si>
  <si>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</si>
  <si>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</si>
  <si>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</si>
  <si>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</si>
  <si>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</si>
  <si>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</si>
  <si>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</si>
  <si>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</si>
  <si>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</si>
  <si>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</si>
  <si>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</si>
  <si>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</si>
  <si>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</si>
  <si>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</si>
  <si>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</si>
  <si>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</si>
  <si>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</si>
  <si>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</si>
  <si>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</si>
  <si>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</si>
  <si>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</si>
  <si>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</si>
  <si>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</si>
  <si>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</si>
  <si>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</si>
  <si>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</si>
  <si>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</si>
  <si>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</si>
  <si>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</si>
  <si>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</si>
  <si>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</si>
  <si>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</si>
  <si>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</si>
  <si>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</si>
  <si>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</si>
  <si>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</si>
  <si>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</si>
  <si>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</si>
  <si>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</si>
  <si>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</si>
  <si>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</si>
  <si>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</si>
  <si>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</si>
  <si>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</si>
  <si>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</si>
  <si>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</si>
  <si>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</si>
  <si>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</si>
  <si>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</si>
  <si>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</si>
  <si>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</si>
  <si>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</si>
  <si>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</si>
  <si>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</si>
  <si>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</si>
  <si>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</si>
  <si>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</si>
  <si>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</si>
  <si>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</si>
  <si>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</si>
  <si>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</si>
  <si>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</si>
  <si>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</si>
  <si>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</si>
  <si>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</si>
  <si>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</si>
  <si>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</si>
  <si>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</si>
  <si>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</si>
  <si>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</si>
  <si>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</si>
  <si>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</si>
  <si>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</si>
  <si>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</si>
  <si>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</si>
  <si>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</si>
  <si>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</si>
  <si>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</si>
  <si>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</si>
  <si>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</si>
  <si>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</si>
  <si>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</si>
  <si>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</si>
  <si>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</si>
  <si>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</si>
  <si>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</si>
  <si>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</si>
  <si>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</si>
  <si>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</si>
  <si>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</si>
  <si>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</si>
  <si>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</si>
  <si>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</si>
  <si>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</si>
  <si>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</si>
  <si>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</si>
  <si>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</si>
  <si>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</si>
  <si>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</si>
  <si>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</si>
  <si>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</si>
  <si>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</si>
  <si>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</si>
  <si>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</si>
  <si>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</si>
  <si>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</si>
  <si>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</si>
  <si>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</si>
  <si>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</si>
  <si>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</si>
  <si>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</si>
  <si>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</si>
  <si>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</si>
  <si>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</si>
  <si>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</si>
  <si>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</si>
  <si>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</si>
  <si>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</si>
  <si>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</si>
  <si>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</si>
  <si>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</si>
  <si>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</si>
  <si>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</si>
  <si>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</si>
  <si>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</si>
  <si>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</si>
  <si>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</si>
  <si>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</si>
  <si>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</si>
  <si>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</si>
  <si>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</si>
  <si>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</si>
  <si>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</si>
  <si>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</si>
  <si>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</si>
  <si>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</si>
  <si>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</si>
  <si>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</si>
  <si>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</si>
  <si>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</si>
  <si>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</si>
  <si>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</si>
  <si>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</si>
  <si>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</si>
  <si>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</si>
  <si>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</si>
  <si>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</si>
  <si>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</si>
  <si>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</si>
  <si>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</si>
  <si>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</si>
  <si>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</si>
  <si>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</si>
  <si>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</si>
  <si>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</si>
  <si>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</si>
  <si>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</si>
  <si>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</si>
  <si>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</si>
  <si>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</si>
  <si>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</si>
  <si>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</si>
  <si>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</si>
  <si>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</si>
  <si>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</si>
  <si>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</si>
  <si>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</si>
  <si>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</si>
  <si>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</si>
  <si>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</si>
  <si>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</si>
  <si>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</si>
  <si>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</si>
  <si>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</si>
  <si>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</si>
  <si>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</si>
  <si>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</si>
  <si>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</si>
  <si>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</si>
  <si>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</si>
  <si>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</si>
  <si>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</si>
  <si>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</si>
  <si>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</si>
  <si>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</si>
  <si>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</si>
  <si>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</si>
  <si>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</si>
  <si>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</si>
  <si>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</si>
  <si>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</si>
  <si>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</si>
  <si>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</si>
  <si>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</si>
  <si>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</si>
  <si>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</si>
  <si>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</si>
  <si>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</si>
  <si>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</si>
  <si>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</si>
  <si>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</si>
  <si>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</si>
  <si>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</si>
  <si>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</si>
  <si>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</si>
  <si>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</si>
  <si>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</si>
  <si>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</si>
  <si>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</si>
  <si>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</si>
  <si>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</si>
  <si>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</si>
  <si>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</si>
  <si>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</si>
  <si>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</si>
  <si>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</si>
  <si>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</si>
  <si>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</si>
  <si>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</si>
  <si>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</si>
  <si>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</si>
  <si>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</si>
  <si>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</si>
  <si>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</si>
  <si>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</si>
  <si>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</si>
  <si>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</si>
  <si>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</si>
  <si>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</si>
  <si>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</si>
  <si>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</si>
  <si>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</si>
  <si>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</si>
  <si>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</si>
  <si>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</si>
  <si>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</si>
  <si>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</si>
  <si>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</si>
  <si>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</si>
  <si>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</si>
  <si>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</si>
  <si>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</si>
  <si>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</si>
  <si>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</si>
  <si>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</si>
  <si>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</si>
  <si>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</si>
  <si>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</si>
  <si>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</si>
  <si>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</si>
  <si>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</si>
  <si>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</si>
  <si>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</si>
  <si>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</si>
  <si>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</si>
  <si>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</si>
  <si>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</si>
  <si>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</si>
  <si>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</si>
  <si>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</si>
  <si>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</si>
  <si>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</si>
  <si>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</si>
  <si>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</si>
  <si>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</si>
  <si>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</si>
  <si>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</si>
  <si>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</si>
  <si>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</si>
  <si>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</si>
  <si>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</si>
  <si>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</si>
  <si>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</si>
  <si>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</si>
  <si>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</si>
  <si>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</si>
  <si>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</si>
  <si>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</si>
  <si>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</si>
  <si>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</si>
  <si>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</si>
  <si>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</si>
  <si>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</si>
  <si>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</si>
  <si>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</si>
  <si>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</si>
  <si>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</si>
  <si>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</si>
  <si>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</si>
  <si>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</si>
  <si>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</si>
  <si>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</si>
  <si>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</si>
  <si>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</si>
  <si>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</si>
  <si>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</si>
  <si>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</si>
  <si>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</si>
  <si>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</si>
  <si>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</si>
  <si>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</si>
  <si>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</si>
  <si>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</si>
  <si>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</si>
  <si>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</si>
  <si>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</si>
  <si>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</si>
  <si>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</si>
  <si>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</si>
  <si>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</si>
  <si>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</si>
  <si>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</si>
  <si>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</si>
  <si>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</si>
  <si>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</si>
  <si>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</si>
  <si>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</si>
  <si>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</si>
  <si>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</si>
  <si>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</si>
  <si>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</si>
  <si>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</si>
  <si>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</si>
  <si>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</si>
  <si>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</si>
  <si>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</si>
  <si>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</si>
  <si>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</si>
  <si>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</si>
  <si>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</si>
  <si>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</si>
  <si>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</si>
  <si>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</si>
  <si>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</si>
  <si>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</si>
  <si>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</si>
  <si>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</si>
  <si>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</si>
  <si>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</si>
  <si>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</si>
  <si>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</si>
  <si>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</si>
  <si>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</si>
  <si>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</si>
  <si>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</si>
  <si>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</si>
  <si>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</si>
  <si>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</si>
  <si>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</si>
  <si>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</si>
  <si>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</si>
  <si>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</si>
  <si>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</si>
  <si>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</si>
  <si>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</si>
  <si>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</si>
  <si>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</si>
  <si>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</si>
  <si>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</si>
  <si>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</si>
  <si>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</si>
  <si>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</si>
  <si>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</si>
  <si>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</si>
  <si>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</si>
  <si>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</si>
  <si>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</si>
  <si>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</si>
  <si>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</si>
  <si>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</si>
  <si>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</si>
  <si>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</si>
  <si>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</si>
  <si>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</si>
  <si>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</si>
  <si>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</si>
  <si>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</si>
  <si>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</si>
  <si>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</si>
  <si>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</si>
  <si>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</si>
  <si>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</si>
  <si>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</si>
  <si>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</si>
  <si>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</si>
  <si>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</si>
  <si>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</si>
  <si>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</si>
  <si>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</si>
  <si>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</si>
  <si>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</si>
  <si>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</si>
  <si>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</si>
  <si>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</si>
  <si>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</si>
  <si>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</si>
  <si>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</si>
  <si>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</si>
  <si>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</si>
  <si>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</si>
  <si>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</si>
  <si>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</si>
  <si>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</si>
  <si>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</si>
  <si>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</si>
  <si>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</si>
  <si>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</si>
  <si>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</si>
  <si>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</si>
  <si>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</si>
  <si>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</si>
  <si>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</si>
  <si>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</si>
  <si>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</si>
  <si>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</si>
  <si>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</si>
  <si>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</si>
  <si>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</si>
  <si>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</si>
  <si>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</si>
  <si>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</si>
  <si>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</si>
  <si>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</si>
  <si>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</si>
  <si>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</si>
  <si>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</si>
  <si>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</si>
  <si>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</si>
  <si>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</si>
  <si>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</si>
  <si>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</si>
  <si>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</si>
  <si>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</si>
  <si>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</si>
  <si>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</si>
  <si>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</si>
  <si>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</si>
  <si>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</si>
  <si>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</si>
  <si>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</si>
  <si>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</si>
  <si>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</si>
  <si>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</si>
  <si>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</si>
  <si>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</si>
  <si>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</si>
  <si>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</si>
  <si>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</si>
  <si>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</si>
  <si>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</si>
  <si>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</si>
  <si>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</si>
  <si>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</si>
  <si>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</si>
  <si>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</si>
  <si>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</si>
  <si>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</si>
  <si>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</si>
  <si>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</si>
  <si>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</si>
  <si>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</si>
  <si>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</si>
  <si>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</si>
  <si>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</si>
  <si>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</si>
  <si>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</si>
  <si>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</si>
  <si>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</si>
  <si>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</si>
  <si>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</si>
  <si>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</si>
  <si>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</si>
  <si>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</si>
  <si>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</si>
  <si>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</si>
  <si>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</si>
  <si>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</si>
  <si>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</si>
  <si>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</si>
  <si>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</si>
  <si>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</si>
  <si>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</si>
  <si>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</si>
  <si>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</si>
  <si>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</si>
  <si>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</si>
  <si>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</si>
  <si>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</si>
  <si>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</si>
  <si>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</si>
  <si>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</si>
  <si>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</si>
  <si>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</si>
  <si>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</si>
  <si>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</si>
  <si>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</si>
  <si>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</si>
  <si>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</si>
  <si>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</si>
  <si>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</si>
  <si>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</si>
  <si>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</si>
  <si>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</si>
  <si>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</si>
  <si>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</si>
  <si>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</si>
  <si>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</si>
  <si>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</si>
  <si>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</si>
  <si>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</si>
  <si>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</si>
  <si>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</si>
  <si>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</si>
  <si>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</si>
  <si>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</si>
  <si>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</si>
  <si>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</si>
  <si>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</si>
  <si>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</si>
  <si>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</si>
  <si>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</si>
  <si>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</si>
  <si>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</si>
  <si>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</si>
  <si>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</si>
  <si>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</si>
  <si>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</si>
  <si>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</si>
  <si>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</si>
  <si>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</si>
  <si>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</si>
  <si>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</si>
  <si>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</si>
  <si>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</si>
  <si>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</si>
  <si>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</si>
  <si>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</si>
  <si>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</si>
  <si>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</si>
  <si>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</si>
  <si>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</si>
  <si>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</si>
  <si>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</si>
  <si>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</si>
  <si>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</si>
  <si>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</si>
  <si>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</si>
  <si>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</si>
  <si>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</si>
  <si>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</si>
  <si>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</si>
  <si>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</si>
  <si>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</si>
  <si>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</si>
  <si>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</si>
  <si>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</si>
  <si>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</si>
  <si>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</si>
  <si>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</si>
  <si>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</si>
  <si>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</si>
  <si>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</si>
  <si>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</si>
  <si>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</si>
  <si>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</si>
  <si>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</si>
  <si>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</si>
  <si>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</si>
  <si>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</si>
  <si>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</si>
  <si>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</si>
  <si>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</si>
  <si>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</si>
  <si>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</si>
  <si>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</si>
  <si>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</si>
  <si>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</si>
  <si>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</si>
  <si>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</si>
  <si>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</si>
  <si>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</si>
  <si>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</si>
  <si>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</si>
  <si>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</si>
  <si>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</si>
  <si>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</si>
  <si>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</si>
  <si>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</si>
  <si>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</si>
  <si>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</si>
  <si>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</si>
  <si>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</si>
  <si>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</si>
  <si>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</si>
  <si>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</si>
  <si>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</si>
  <si>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</si>
  <si>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</si>
  <si>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</si>
  <si>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</si>
  <si>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</si>
  <si>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</si>
  <si>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</si>
  <si>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</si>
  <si>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</si>
  <si>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</si>
  <si>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</si>
  <si>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</si>
  <si>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</si>
  <si>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</si>
  <si>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</si>
  <si>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</si>
  <si>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</si>
  <si>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</si>
  <si>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</si>
  <si>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</si>
  <si>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</si>
  <si>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</si>
  <si>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</si>
  <si>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</si>
  <si>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</si>
  <si>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</si>
  <si>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</si>
  <si>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</si>
  <si>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</si>
  <si>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</si>
  <si>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</si>
  <si>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</si>
  <si>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</si>
  <si>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</si>
  <si>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</si>
  <si>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</si>
  <si>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</si>
  <si>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</si>
  <si>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</si>
  <si>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</si>
  <si>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</si>
  <si>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</si>
  <si>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</si>
  <si>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</si>
  <si>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</si>
  <si>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</si>
  <si>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</si>
  <si>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</si>
  <si>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</si>
  <si>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</si>
  <si>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</si>
  <si>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</si>
  <si>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</si>
  <si>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</si>
  <si>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</si>
  <si>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</si>
  <si>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</si>
  <si>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</si>
  <si>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</si>
  <si>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</si>
  <si>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</si>
  <si>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</si>
  <si>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</si>
  <si>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</si>
  <si>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</si>
  <si>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</si>
  <si>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</si>
  <si>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</si>
  <si>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</si>
  <si>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</si>
  <si>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</si>
  <si>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</si>
  <si>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</si>
  <si>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</si>
  <si>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</si>
  <si>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</si>
  <si>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</si>
  <si>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</si>
  <si>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</si>
  <si>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</si>
  <si>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</si>
  <si>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</si>
  <si>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</si>
  <si>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</si>
  <si>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</si>
  <si>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</si>
  <si>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</si>
  <si>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</si>
  <si>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</si>
  <si>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</si>
  <si>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</si>
  <si>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</si>
  <si>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</si>
  <si>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</si>
  <si>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</si>
  <si>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</si>
  <si>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</si>
  <si>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</si>
  <si>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</si>
  <si>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</si>
  <si>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</si>
  <si>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</si>
  <si>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</si>
  <si>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</si>
  <si>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</si>
  <si>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</si>
  <si>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</si>
  <si>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</si>
  <si>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</si>
  <si>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</si>
  <si>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</si>
  <si>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</si>
  <si>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</si>
  <si>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</si>
  <si>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</si>
  <si>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</si>
  <si>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</si>
  <si>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</si>
  <si>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</si>
  <si>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</si>
  <si>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</si>
  <si>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</si>
  <si>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</si>
  <si>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</si>
  <si>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</si>
  <si>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</si>
  <si>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</si>
  <si>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</si>
  <si>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</si>
  <si>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</si>
  <si>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</si>
  <si>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</si>
  <si>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</si>
  <si>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</si>
  <si>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</si>
  <si>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</si>
  <si>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</si>
  <si>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</si>
  <si>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</si>
  <si>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</si>
  <si>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</si>
  <si>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</si>
  <si>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</si>
  <si>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</si>
  <si>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</si>
  <si>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</si>
  <si>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</si>
  <si>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</si>
  <si>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</si>
  <si>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</si>
  <si>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</si>
  <si>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</si>
  <si>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</si>
  <si>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</si>
  <si>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</si>
  <si>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</si>
  <si>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</si>
  <si>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</si>
  <si>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</si>
  <si>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</si>
  <si>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</si>
  <si>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</si>
  <si>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</si>
  <si>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</si>
  <si>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</si>
  <si>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</si>
  <si>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</si>
  <si>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</si>
  <si>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</si>
  <si>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</si>
  <si>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</si>
  <si>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</si>
  <si>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</si>
  <si>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</si>
  <si>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</si>
  <si>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</si>
  <si>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</si>
  <si>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</si>
  <si>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</si>
  <si>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</si>
  <si>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</si>
  <si>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</si>
  <si>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</si>
  <si>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</si>
  <si>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</si>
  <si>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</si>
  <si>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</si>
  <si>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</si>
  <si>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</si>
  <si>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</si>
  <si>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</si>
  <si>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</si>
  <si>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</si>
  <si>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</si>
  <si>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</si>
  <si>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</si>
  <si>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</si>
  <si>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</si>
  <si>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</si>
  <si>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</si>
  <si>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</si>
  <si>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</si>
  <si>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</si>
  <si>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</si>
  <si>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</si>
  <si>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</si>
  <si>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</si>
  <si>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</si>
  <si>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</si>
  <si>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</si>
  <si>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</si>
  <si>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</si>
  <si>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</si>
  <si>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</si>
  <si>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</si>
  <si>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</si>
  <si>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</si>
  <si>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</si>
  <si>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</si>
  <si>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</si>
  <si>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</si>
  <si>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</si>
  <si>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</si>
  <si>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</si>
  <si>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</si>
  <si>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</si>
  <si>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</si>
  <si>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</si>
  <si>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</si>
  <si>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</si>
  <si>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</si>
  <si>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</si>
  <si>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</si>
  <si>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</si>
  <si>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</si>
  <si>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</si>
  <si>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</si>
  <si>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</si>
  <si>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</si>
  <si>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</si>
  <si>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</si>
  <si>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</si>
  <si>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</si>
  <si>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</si>
  <si>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</si>
  <si>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</si>
  <si>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</si>
  <si>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</si>
  <si>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</si>
  <si>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</si>
  <si>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</si>
  <si>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</si>
  <si>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</si>
  <si>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</si>
  <si>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</si>
  <si>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</si>
  <si>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</si>
  <si>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</si>
  <si>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</si>
  <si>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</si>
  <si>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</si>
  <si>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</si>
  <si>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</si>
  <si>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</si>
  <si>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</si>
  <si>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</si>
  <si>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</si>
  <si>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</si>
  <si>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</si>
  <si>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</si>
  <si>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</si>
  <si>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</si>
  <si>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</si>
  <si>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</si>
  <si>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</si>
  <si>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</si>
  <si>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</si>
  <si>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</si>
  <si>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</si>
  <si>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</si>
  <si>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</si>
  <si>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</si>
  <si>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</si>
  <si>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</si>
  <si>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</si>
  <si>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</si>
  <si>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</si>
  <si>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</si>
  <si>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</si>
  <si>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</si>
  <si>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</si>
  <si>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</si>
  <si>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</si>
  <si>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</si>
  <si>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</si>
  <si>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</si>
  <si>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</si>
  <si>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</si>
  <si>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</si>
  <si>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</si>
  <si>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</si>
  <si>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</si>
  <si>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</si>
  <si>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</si>
  <si>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</si>
  <si>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</si>
  <si>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</si>
  <si>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</si>
  <si>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</si>
  <si>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</si>
  <si>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</si>
  <si>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</si>
  <si>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</si>
  <si>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</si>
  <si>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</si>
  <si>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</si>
  <si>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</si>
  <si>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</si>
  <si>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</si>
  <si>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</si>
  <si>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</si>
  <si>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</si>
  <si>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</si>
  <si>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</si>
  <si>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</si>
  <si>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</si>
  <si>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</si>
  <si>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</si>
  <si>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</si>
  <si>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</si>
  <si>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</si>
  <si>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</si>
  <si>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</si>
  <si>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</si>
  <si>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</si>
  <si>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</si>
  <si>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</si>
  <si>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</si>
  <si>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</si>
  <si>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</si>
  <si>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</si>
  <si>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</si>
  <si>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</si>
  <si>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</si>
  <si>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</si>
  <si>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</si>
  <si>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</si>
  <si>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</si>
  <si>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</si>
  <si>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</si>
  <si>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</si>
  <si>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</si>
  <si>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</si>
  <si>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</si>
  <si>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</si>
  <si>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</si>
  <si>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</si>
  <si>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</si>
  <si>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</si>
  <si>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</si>
  <si>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</si>
  <si>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</si>
  <si>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</si>
  <si>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</si>
  <si>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</si>
  <si>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</si>
  <si>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</si>
  <si>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</si>
  <si>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</si>
  <si>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</si>
  <si>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</si>
  <si>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</si>
  <si>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</si>
  <si>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</si>
  <si>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</si>
  <si>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</si>
  <si>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</si>
  <si>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</si>
  <si>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</si>
  <si>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</si>
  <si>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</si>
  <si>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</si>
  <si>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</si>
  <si>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</si>
  <si>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</si>
  <si>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</si>
  <si>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</si>
  <si>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</si>
  <si>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</si>
  <si>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</si>
  <si>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</si>
  <si>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</si>
  <si>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</si>
  <si>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</si>
  <si>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</si>
  <si>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</si>
  <si>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</si>
  <si>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</si>
  <si>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</si>
  <si>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</si>
  <si>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</si>
  <si>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</si>
  <si>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</si>
  <si>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</si>
  <si>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</si>
  <si>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</si>
  <si>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</si>
  <si>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</si>
  <si>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</si>
  <si>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</si>
  <si>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</si>
  <si>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</si>
  <si>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</si>
  <si>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</si>
  <si>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</si>
  <si>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</si>
  <si>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</si>
  <si>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</si>
  <si>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</si>
  <si>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</si>
  <si>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</si>
  <si>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</si>
  <si>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</si>
  <si>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</si>
  <si>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</si>
  <si>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</si>
  <si>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</si>
  <si>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</si>
  <si>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</si>
  <si>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</si>
  <si>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</si>
  <si>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</si>
  <si>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</si>
  <si>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</si>
  <si>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</si>
  <si>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</si>
  <si>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</si>
  <si>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</si>
  <si>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</si>
  <si>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</si>
  <si>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</si>
  <si>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</si>
  <si>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</si>
  <si>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</si>
  <si>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</si>
  <si>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</si>
  <si>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</si>
  <si>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</si>
  <si>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</si>
  <si>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</si>
  <si>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</si>
  <si>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</si>
  <si>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</si>
  <si>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</si>
  <si>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</si>
  <si>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</si>
  <si>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</si>
  <si>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</si>
  <si>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</si>
  <si>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</si>
  <si>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</si>
  <si>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</si>
  <si>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</si>
  <si>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</si>
  <si>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</si>
  <si>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</si>
  <si>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</si>
  <si>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</si>
  <si>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</si>
  <si>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</si>
  <si>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</si>
  <si>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</si>
  <si>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</si>
  <si>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</si>
  <si>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</si>
  <si>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</si>
  <si>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</si>
  <si>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</si>
  <si>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</si>
  <si>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</si>
  <si>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</si>
  <si>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</si>
  <si>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</si>
  <si>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</si>
  <si>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</si>
  <si>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</si>
  <si>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</si>
  <si>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</si>
  <si>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</si>
  <si>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</si>
  <si>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</si>
  <si>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</si>
  <si>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</si>
  <si>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</si>
  <si>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</si>
  <si>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</si>
  <si>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</si>
  <si>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</si>
  <si>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</si>
  <si>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</si>
  <si>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</si>
  <si>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</si>
  <si>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</si>
  <si>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</si>
  <si>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</si>
  <si>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</si>
  <si>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</si>
  <si>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</si>
  <si>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</si>
  <si>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</si>
  <si>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</si>
  <si>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</si>
  <si>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</si>
  <si>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</si>
  <si>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</si>
  <si>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</si>
  <si>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</si>
  <si>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</si>
  <si>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</si>
  <si>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</si>
  <si>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</si>
  <si>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</si>
  <si>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</si>
  <si>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</si>
  <si>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</si>
  <si>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</si>
  <si>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</si>
  <si>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</si>
  <si>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</si>
  <si>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</si>
  <si>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</si>
  <si>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</si>
  <si>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</si>
  <si>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</si>
  <si>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</si>
  <si>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</si>
  <si>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</si>
  <si>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</si>
  <si>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</si>
  <si>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</si>
  <si>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</si>
  <si>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</si>
  <si>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</si>
  <si>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</si>
  <si>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</si>
  <si>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</si>
  <si>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</si>
  <si>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</si>
  <si>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</si>
  <si>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</si>
  <si>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</si>
  <si>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</si>
  <si>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</si>
  <si>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</si>
  <si>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</si>
  <si>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</si>
  <si>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</si>
  <si>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</si>
  <si>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</si>
  <si>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</si>
  <si>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</si>
  <si>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</si>
  <si>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</si>
  <si>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</si>
  <si>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</si>
  <si>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</si>
  <si>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</si>
  <si>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</si>
  <si>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</si>
  <si>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</si>
  <si>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</si>
  <si>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</si>
  <si>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</si>
  <si>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</si>
  <si>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</si>
  <si>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</si>
  <si>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</si>
  <si>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</si>
  <si>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</si>
  <si>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</si>
  <si>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</si>
  <si>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</si>
  <si>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</si>
  <si>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</si>
  <si>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</si>
  <si>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</si>
  <si>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</si>
  <si>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</si>
  <si>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</si>
  <si>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</si>
  <si>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</si>
  <si>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</si>
  <si>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</si>
  <si>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</si>
  <si>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</si>
  <si>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</si>
  <si>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</si>
  <si>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</si>
  <si>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</si>
  <si>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</si>
  <si>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</si>
  <si>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</si>
  <si>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</si>
  <si>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</si>
  <si>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</si>
  <si>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</si>
  <si>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</si>
  <si>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</si>
  <si>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</si>
  <si>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</si>
  <si>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</si>
  <si>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</si>
  <si>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</si>
  <si>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</si>
  <si>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</si>
  <si>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</si>
  <si>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</si>
  <si>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</si>
  <si>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</si>
  <si>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</si>
  <si>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</si>
  <si>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</si>
  <si>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</si>
  <si>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</si>
  <si>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</si>
  <si>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</si>
  <si>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</si>
  <si>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</si>
  <si>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</si>
  <si>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</si>
  <si>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</si>
  <si>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</si>
  <si>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</si>
  <si>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</si>
  <si>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</si>
  <si>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</si>
  <si>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</si>
  <si>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</si>
  <si>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</si>
  <si>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</si>
  <si>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</si>
  <si>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</si>
  <si>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</si>
  <si>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</si>
  <si>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</si>
  <si>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</si>
  <si>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</si>
  <si>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</si>
  <si>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</si>
  <si>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</si>
  <si>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</si>
  <si>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</si>
  <si>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</si>
  <si>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</si>
  <si>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</si>
  <si>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</si>
  <si>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</si>
  <si>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</si>
  <si>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</si>
  <si>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</si>
  <si>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</si>
  <si>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</si>
  <si>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</si>
  <si>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</si>
  <si>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</si>
  <si>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</si>
  <si>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</si>
  <si>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</si>
  <si>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</si>
  <si>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</si>
  <si>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</si>
  <si>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</si>
  <si>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</si>
  <si>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</si>
  <si>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</si>
  <si>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</si>
  <si>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</si>
  <si>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</si>
  <si>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</si>
  <si>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</si>
  <si>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</si>
  <si>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</si>
  <si>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</si>
  <si>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</si>
  <si>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</si>
  <si>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</si>
  <si>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</si>
  <si>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</si>
  <si>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</si>
  <si>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</si>
  <si>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</si>
  <si>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</si>
  <si>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</si>
  <si>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</si>
  <si>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</si>
  <si>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</si>
  <si>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</si>
  <si>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</si>
  <si>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</si>
  <si>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</si>
  <si>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</si>
  <si>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</si>
  <si>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</si>
  <si>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</si>
  <si>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</si>
  <si>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</si>
  <si>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</si>
  <si>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</si>
  <si>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</si>
  <si>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</si>
  <si>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</si>
  <si>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</si>
  <si>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</si>
  <si>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</si>
  <si>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</si>
  <si>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</si>
  <si>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</si>
  <si>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</si>
  <si>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</si>
  <si>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</si>
  <si>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</si>
  <si>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</si>
  <si>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</si>
  <si>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</si>
  <si>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</si>
  <si>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</si>
  <si>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</si>
  <si>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</si>
  <si>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</si>
  <si>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</si>
  <si>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</si>
  <si>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</si>
  <si>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</si>
  <si>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</si>
  <si>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</si>
  <si>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</si>
  <si>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</si>
  <si>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</si>
  <si>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</si>
  <si>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</si>
  <si>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</si>
  <si>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</si>
  <si>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</si>
  <si>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</si>
  <si>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</si>
  <si>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</si>
  <si>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</si>
  <si>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</si>
  <si>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</si>
  <si>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</si>
  <si>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</si>
  <si>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</si>
  <si>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</si>
  <si>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</si>
  <si>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</si>
  <si>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</si>
  <si>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</si>
  <si>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</si>
  <si>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</si>
  <si>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</si>
  <si>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</si>
  <si>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</si>
  <si>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</si>
  <si>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</si>
  <si>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</si>
  <si>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</si>
  <si>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</si>
  <si>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</si>
  <si>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</si>
  <si>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</si>
  <si>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</si>
  <si>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</si>
  <si>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</si>
  <si>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</si>
  <si>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</si>
  <si>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</si>
  <si>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</si>
  <si>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</si>
  <si>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</si>
  <si>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</si>
  <si>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</si>
  <si>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</si>
  <si>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</si>
  <si>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</si>
  <si>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</si>
  <si>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</si>
  <si>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</si>
  <si>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</si>
  <si>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</si>
  <si>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</si>
  <si>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</si>
  <si>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</si>
  <si>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</si>
  <si>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</si>
  <si>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</si>
  <si>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</si>
  <si>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</si>
  <si>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</si>
  <si>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</si>
  <si>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</si>
  <si>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</si>
  <si>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</si>
  <si>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</si>
  <si>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</si>
  <si>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</si>
  <si>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</si>
  <si>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</si>
  <si>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</si>
  <si>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</si>
  <si>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</si>
  <si>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</si>
  <si>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</si>
  <si>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</si>
  <si>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</si>
  <si>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</si>
  <si>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</si>
  <si>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</si>
  <si>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</si>
  <si>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</si>
  <si>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</si>
  <si>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</si>
  <si>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</si>
  <si>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</si>
  <si>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</si>
  <si>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</si>
  <si>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</si>
  <si>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</si>
  <si>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</si>
  <si>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</si>
  <si>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</si>
  <si>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</si>
  <si>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</si>
  <si>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</si>
  <si>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</si>
  <si>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</si>
  <si>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</si>
  <si>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</si>
  <si>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</si>
  <si>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</si>
  <si>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</si>
  <si>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</si>
  <si>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</si>
  <si>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</si>
  <si>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</si>
  <si>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</si>
  <si>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</si>
  <si>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</si>
  <si>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</si>
  <si>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</si>
  <si>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</si>
  <si>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</si>
  <si>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</si>
  <si>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</si>
  <si>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</si>
  <si>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</si>
  <si>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</si>
  <si>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</si>
  <si>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</si>
  <si>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</si>
  <si>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</si>
  <si>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</si>
  <si>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</si>
  <si>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</si>
  <si>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</si>
  <si>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</si>
  <si>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</si>
  <si>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</si>
  <si>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</si>
  <si>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</si>
  <si>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</si>
  <si>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</si>
  <si>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</si>
  <si>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</si>
  <si>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</si>
  <si>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</si>
  <si>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</si>
  <si>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</si>
  <si>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</si>
  <si>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</si>
  <si>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</si>
  <si>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</si>
  <si>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</si>
  <si>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</si>
  <si>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</si>
  <si>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</si>
  <si>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</si>
  <si>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</si>
  <si>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</si>
  <si>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</si>
  <si>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</si>
  <si>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</si>
  <si>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</si>
  <si>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</si>
  <si>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</si>
  <si>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</si>
  <si>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</si>
  <si>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</si>
  <si>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</si>
  <si>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</si>
  <si>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</si>
  <si>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</si>
  <si>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</si>
  <si>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</si>
  <si>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</si>
  <si>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</si>
  <si>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</si>
  <si>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</si>
  <si>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</si>
  <si>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</si>
  <si>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</si>
  <si>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</si>
  <si>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</si>
  <si>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</si>
  <si>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</si>
  <si>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</si>
  <si>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</si>
  <si>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</si>
  <si>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</si>
  <si>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</si>
  <si>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</si>
  <si>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</si>
  <si>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</si>
  <si>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</si>
  <si>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</si>
  <si>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</si>
  <si>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</si>
  <si>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</si>
  <si>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</si>
  <si>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</si>
  <si>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</si>
  <si>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</si>
  <si>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</si>
  <si>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</si>
  <si>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</si>
  <si>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</si>
  <si>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</si>
  <si>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</si>
  <si>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</si>
  <si>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</si>
  <si>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</si>
  <si>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</si>
  <si>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</si>
  <si>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</si>
  <si>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</si>
  <si>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</si>
  <si>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</si>
  <si>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</si>
  <si>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</si>
  <si>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</si>
  <si>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</si>
  <si>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</si>
  <si>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</si>
  <si>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</si>
  <si>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</si>
  <si>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</si>
  <si>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</si>
  <si>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</si>
  <si>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</si>
  <si>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</si>
  <si>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</si>
  <si>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</si>
  <si>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</si>
  <si>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</si>
  <si>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</si>
  <si>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</si>
  <si>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</si>
  <si>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</si>
  <si>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</si>
  <si>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</si>
  <si>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</si>
  <si>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</si>
  <si>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</si>
  <si>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</si>
  <si>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</si>
  <si>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</si>
  <si>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</si>
  <si>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</si>
  <si>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</si>
  <si>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</si>
  <si>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</si>
  <si>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</si>
  <si>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</si>
  <si>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</si>
  <si>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</si>
  <si>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</si>
  <si>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</si>
  <si>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</si>
  <si>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</si>
  <si>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</si>
  <si>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</si>
  <si>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</si>
  <si>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</si>
  <si>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</si>
  <si>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</si>
  <si>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</si>
  <si>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</si>
  <si>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</si>
  <si>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</si>
  <si>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</si>
  <si>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</si>
  <si>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</si>
  <si>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</si>
  <si>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</si>
  <si>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</si>
  <si>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</si>
  <si>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</si>
  <si>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</si>
  <si>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</si>
  <si>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</si>
  <si>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</si>
  <si>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</si>
  <si>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</si>
  <si>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</si>
  <si>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</si>
  <si>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</si>
  <si>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</si>
  <si>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</si>
  <si>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</si>
  <si>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</si>
  <si>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</si>
  <si>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</si>
  <si>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</si>
  <si>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</si>
  <si>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</si>
  <si>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</si>
  <si>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</si>
  <si>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</si>
  <si>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</si>
  <si>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</si>
  <si>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</si>
  <si>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</si>
  <si>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</si>
  <si>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</si>
  <si>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</si>
  <si>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</si>
  <si>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</si>
  <si>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</si>
  <si>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</si>
  <si>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</si>
  <si>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</si>
  <si>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</si>
  <si>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</si>
  <si>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</si>
  <si>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</si>
  <si>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</si>
  <si>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</si>
  <si>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</si>
  <si>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</si>
  <si>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</si>
  <si>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</si>
  <si>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</si>
  <si>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</si>
  <si>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</si>
  <si>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</si>
  <si>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</si>
  <si>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</si>
  <si>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</si>
  <si>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</si>
  <si>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</si>
  <si>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</si>
  <si>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</si>
  <si>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</si>
  <si>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</si>
  <si>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</si>
  <si>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</si>
  <si>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</si>
  <si>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</si>
  <si>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</si>
  <si>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</si>
  <si>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</si>
  <si>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</si>
  <si>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</si>
  <si>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</si>
  <si>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</si>
  <si>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</si>
  <si>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</si>
  <si>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</si>
  <si>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</si>
  <si>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</si>
  <si>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</si>
  <si>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</si>
  <si>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</si>
  <si>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</si>
  <si>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</si>
  <si>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</si>
  <si>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</si>
  <si>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</si>
  <si>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</si>
  <si>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</si>
  <si>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</si>
  <si>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</si>
  <si>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</si>
  <si>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</si>
  <si>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</si>
  <si>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</si>
  <si>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</si>
  <si>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</si>
  <si>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</si>
  <si>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</si>
  <si>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</si>
  <si>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</si>
  <si>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</si>
  <si>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</si>
  <si>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</si>
  <si>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</si>
  <si>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</si>
  <si>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</si>
  <si>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</si>
  <si>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</si>
  <si>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</si>
  <si>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</si>
  <si>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</si>
  <si>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</si>
  <si>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</si>
  <si>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</si>
  <si>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</si>
  <si>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</si>
  <si>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</si>
  <si>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</si>
  <si>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</si>
  <si>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</si>
  <si>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</si>
  <si>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</si>
  <si>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</si>
  <si>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</si>
  <si>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</si>
  <si>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</si>
  <si>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</si>
  <si>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</si>
  <si>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</si>
  <si>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</si>
  <si>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</si>
  <si>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</si>
  <si>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</si>
  <si>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</si>
  <si>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</si>
  <si>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</si>
  <si>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</si>
  <si>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</si>
  <si>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</si>
  <si>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</si>
  <si>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</si>
  <si>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</si>
  <si>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</si>
  <si>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</si>
  <si>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</si>
  <si>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</si>
  <si>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</si>
  <si>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</si>
  <si>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</si>
  <si>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</si>
  <si>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</si>
  <si>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</si>
  <si>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</si>
  <si>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</si>
  <si>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</si>
  <si>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</si>
  <si>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</si>
  <si>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</si>
  <si>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</si>
  <si>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</si>
  <si>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</si>
  <si>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</si>
  <si>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</si>
  <si>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</si>
  <si>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</si>
  <si>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</si>
  <si>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</si>
  <si>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</si>
  <si>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</si>
  <si>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</si>
  <si>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</si>
  <si>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</si>
  <si>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</si>
  <si>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</si>
  <si>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</si>
  <si>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</si>
  <si>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</si>
  <si>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</si>
  <si>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</si>
  <si>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</si>
  <si>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</si>
  <si>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</si>
  <si>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</si>
  <si>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</si>
  <si>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</si>
  <si>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</si>
  <si>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</si>
  <si>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</si>
  <si>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</si>
  <si>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</si>
  <si>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</si>
  <si>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</si>
  <si>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</si>
  <si>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</si>
  <si>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</si>
  <si>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</si>
  <si>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</si>
  <si>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</si>
  <si>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</si>
  <si>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</si>
  <si>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</si>
  <si>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</si>
  <si>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</si>
  <si>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</si>
  <si>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</si>
  <si>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</si>
  <si>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</si>
  <si>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</si>
  <si>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</si>
  <si>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</si>
  <si>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</si>
  <si>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</si>
  <si>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</si>
  <si>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</si>
  <si>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</si>
  <si>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</si>
  <si>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</si>
  <si>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</si>
  <si>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</si>
  <si>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</si>
  <si>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</si>
  <si>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</si>
  <si>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</si>
  <si>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</si>
  <si>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</si>
  <si>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</si>
  <si>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</si>
  <si>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</si>
  <si>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</si>
  <si>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</si>
  <si>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</si>
  <si>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</si>
  <si>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</si>
  <si>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</si>
  <si>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</si>
  <si>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</si>
  <si>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</si>
  <si>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</si>
  <si>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</si>
  <si>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</si>
  <si>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</si>
  <si>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</si>
  <si>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</si>
  <si>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</si>
  <si>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</si>
  <si>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</si>
  <si>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</si>
  <si>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</si>
  <si>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</si>
  <si>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</si>
  <si>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</si>
  <si>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</si>
  <si>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</si>
  <si>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</si>
  <si>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</si>
  <si>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</si>
  <si>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</si>
  <si>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</si>
  <si>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</si>
  <si>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</si>
  <si>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</si>
  <si>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</si>
  <si>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</si>
  <si>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</si>
  <si>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</si>
  <si>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</si>
  <si>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</si>
  <si>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</si>
  <si>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</si>
  <si>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</si>
  <si>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</si>
  <si>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</si>
  <si>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</si>
  <si>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</si>
  <si>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</si>
  <si>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</si>
  <si>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</si>
  <si>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</si>
  <si>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</si>
  <si>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</si>
  <si>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</si>
  <si>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</si>
  <si>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</si>
  <si>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</si>
  <si>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</si>
  <si>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</si>
  <si>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</si>
  <si>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</si>
  <si>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</si>
  <si>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</si>
  <si>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</si>
  <si>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</si>
  <si>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</si>
  <si>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</si>
  <si>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</si>
  <si>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</si>
  <si>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</si>
  <si>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</si>
  <si>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</si>
  <si>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</si>
  <si>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</si>
  <si>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</si>
  <si>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</si>
  <si>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</si>
  <si>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</si>
  <si>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</si>
  <si>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</si>
  <si>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</si>
  <si>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</si>
  <si>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</si>
  <si>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</si>
  <si>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</si>
  <si>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</si>
  <si>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</si>
  <si>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</si>
  <si>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</si>
  <si>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</si>
  <si>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</si>
  <si>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</si>
  <si>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</si>
  <si>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</si>
  <si>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</si>
  <si>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</si>
  <si>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</si>
  <si>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</si>
  <si>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</si>
  <si>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</si>
  <si>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</si>
  <si>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</si>
  <si>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</si>
  <si>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</si>
  <si>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</si>
  <si>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</si>
  <si>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</si>
  <si>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</si>
  <si>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</si>
  <si>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</si>
  <si>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</si>
  <si>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</si>
  <si>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</si>
  <si>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</si>
  <si>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</si>
  <si>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</si>
  <si>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</si>
  <si>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</si>
  <si>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</si>
  <si>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</si>
  <si>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</si>
  <si>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</si>
  <si>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</si>
  <si>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</si>
  <si>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</si>
  <si>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</si>
  <si>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</si>
  <si>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</si>
  <si>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</si>
  <si>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</si>
  <si>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</si>
  <si>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</si>
  <si>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</si>
  <si>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</si>
  <si>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</si>
  <si>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</si>
  <si>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</si>
  <si>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</si>
  <si>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</si>
  <si>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</si>
  <si>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</si>
  <si>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</si>
  <si>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</si>
  <si>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</si>
  <si>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</si>
  <si>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</si>
  <si>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</si>
  <si>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</si>
  <si>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</si>
  <si>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</si>
  <si>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</si>
  <si>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</si>
  <si>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</si>
  <si>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</si>
  <si>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</si>
  <si>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</si>
  <si>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</si>
  <si>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</si>
  <si>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</si>
  <si>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</si>
  <si>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</si>
  <si>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</si>
  <si>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</si>
  <si>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</si>
  <si>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</si>
  <si>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</si>
  <si>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</si>
  <si>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</si>
  <si>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</si>
  <si>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</si>
  <si>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</si>
  <si>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</si>
  <si>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</si>
  <si>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</si>
  <si>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</si>
  <si>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</si>
  <si>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</si>
  <si>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</si>
  <si>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</si>
  <si>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</si>
  <si>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</si>
  <si>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</si>
  <si>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</si>
  <si>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</si>
  <si>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</si>
  <si>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</si>
  <si>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</si>
  <si>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</si>
  <si>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</si>
  <si>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</si>
  <si>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</si>
  <si>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</si>
  <si>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</si>
  <si>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</si>
  <si>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</si>
  <si>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</si>
  <si>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</si>
  <si>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</si>
  <si>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</si>
  <si>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</si>
  <si>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</si>
  <si>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</si>
  <si>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</si>
  <si>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</si>
  <si>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</si>
  <si>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</si>
  <si>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</si>
  <si>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</si>
  <si>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</si>
  <si>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</si>
  <si>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</si>
  <si>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</si>
  <si>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</si>
  <si>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</si>
  <si>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</si>
  <si>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</si>
  <si>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</si>
  <si>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</si>
  <si>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</si>
  <si>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</si>
  <si>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</si>
  <si>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</si>
  <si>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</si>
  <si>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</si>
  <si>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</si>
  <si>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</si>
  <si>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</si>
  <si>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</si>
  <si>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</si>
  <si>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</si>
  <si>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</si>
  <si>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</si>
  <si>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</si>
  <si>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</si>
  <si>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</si>
  <si>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</si>
  <si>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</si>
  <si>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</si>
  <si>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</si>
  <si>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</si>
  <si>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</si>
  <si>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</si>
  <si>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</si>
  <si>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</si>
  <si>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</si>
  <si>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</si>
  <si>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</si>
  <si>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</si>
  <si>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</si>
  <si>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</si>
  <si>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</si>
  <si>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</si>
  <si>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</si>
  <si>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</si>
  <si>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</si>
  <si>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</si>
  <si>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</si>
  <si>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</si>
  <si>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</si>
  <si>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</si>
  <si>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</si>
  <si>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</si>
  <si>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</si>
  <si>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</si>
  <si>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</si>
  <si>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</si>
  <si>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</si>
  <si>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</si>
  <si>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</si>
  <si>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</si>
  <si>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</si>
  <si>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</si>
  <si>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</si>
  <si>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</si>
  <si>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</si>
  <si>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</si>
  <si>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</si>
  <si>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</si>
  <si>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</si>
  <si>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</si>
  <si>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</si>
  <si>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</si>
  <si>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</si>
  <si>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</si>
  <si>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</si>
  <si>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</si>
  <si>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</si>
  <si>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</si>
  <si>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</si>
  <si>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</si>
  <si>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</si>
  <si>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</si>
  <si>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</si>
  <si>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</si>
  <si>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</si>
  <si>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</si>
  <si>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</si>
  <si>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</si>
  <si>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</si>
  <si>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</si>
  <si>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</si>
  <si>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</si>
  <si>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</si>
  <si>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</si>
  <si>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</si>
  <si>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</si>
  <si>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</si>
  <si>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</si>
  <si>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</si>
  <si>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</si>
  <si>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</si>
  <si>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</si>
  <si>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</si>
  <si>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</si>
  <si>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</si>
  <si>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</si>
  <si>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</si>
  <si>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</si>
  <si>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</si>
  <si>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</si>
  <si>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</si>
  <si>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</si>
  <si>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</si>
  <si>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</si>
  <si>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</si>
  <si>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</si>
  <si>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</si>
  <si>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</si>
  <si>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</si>
  <si>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</si>
  <si>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</si>
  <si>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</si>
  <si>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</si>
  <si>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</si>
  <si>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</si>
  <si>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</si>
  <si>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</si>
  <si>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</si>
  <si>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</si>
  <si>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</si>
  <si>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</si>
  <si>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</si>
  <si>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</si>
  <si>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</si>
  <si>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</si>
  <si>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</si>
  <si>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</si>
  <si>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</si>
  <si>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</si>
  <si>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</si>
  <si>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</si>
  <si>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</si>
  <si>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</si>
  <si>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</si>
  <si>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</si>
  <si>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</si>
  <si>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</si>
  <si>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</si>
  <si>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</si>
  <si>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</si>
  <si>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</si>
  <si>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</si>
  <si>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</si>
  <si>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</si>
  <si>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</si>
  <si>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</si>
  <si>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</si>
  <si>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</si>
  <si>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</si>
  <si>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</si>
  <si>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</si>
  <si>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</si>
  <si>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</si>
  <si>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</si>
  <si>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</si>
  <si>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</si>
  <si>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</si>
  <si>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</si>
  <si>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</si>
  <si>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</si>
  <si>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</si>
  <si>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</si>
  <si>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</si>
  <si>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</si>
  <si>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</si>
  <si>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</si>
  <si>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</si>
  <si>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</si>
  <si>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</si>
  <si>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</si>
  <si>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</si>
  <si>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</si>
  <si>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</si>
  <si>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</si>
  <si>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</si>
  <si>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</si>
  <si>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</si>
  <si>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</si>
  <si>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</si>
  <si>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</si>
  <si>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</si>
  <si>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</si>
  <si>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</si>
  <si>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</si>
  <si>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</si>
  <si>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</si>
  <si>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</si>
  <si>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</si>
  <si>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</si>
  <si>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</si>
  <si>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</si>
  <si>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</si>
  <si>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</si>
  <si>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</si>
  <si>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</si>
  <si>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</si>
  <si>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</si>
  <si>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</si>
  <si>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</si>
  <si>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</si>
  <si>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</si>
  <si>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</si>
  <si>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</si>
  <si>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</si>
  <si>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</si>
  <si>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</si>
  <si>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</si>
  <si>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</si>
  <si>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</si>
  <si>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</si>
  <si>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</si>
  <si>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</si>
  <si>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</si>
  <si>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</si>
  <si>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</si>
  <si>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</si>
  <si>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</si>
  <si>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</si>
  <si>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</si>
  <si>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</si>
  <si>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</si>
  <si>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</si>
  <si>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</si>
  <si>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</si>
  <si>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</si>
  <si>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</si>
  <si>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</si>
  <si>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</si>
  <si>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</si>
  <si>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</si>
  <si>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</si>
  <si>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</si>
  <si>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</si>
  <si>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</si>
  <si>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</si>
  <si>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</si>
  <si>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</si>
  <si>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</si>
  <si>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</si>
  <si>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</si>
  <si>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</si>
  <si>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</si>
  <si>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</si>
  <si>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</si>
  <si>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</si>
  <si>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</si>
  <si>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</si>
  <si>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</si>
  <si>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</si>
  <si>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</si>
  <si>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</si>
  <si>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</si>
  <si>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</si>
  <si>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</si>
  <si>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</si>
  <si>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</si>
  <si>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</si>
  <si>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</si>
  <si>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</si>
  <si>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</si>
  <si>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</si>
  <si>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</si>
  <si>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</si>
  <si>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</si>
  <si>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</si>
  <si>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</si>
  <si>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</si>
  <si>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</si>
  <si>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</si>
  <si>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</si>
  <si>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</si>
  <si>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</si>
  <si>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</si>
  <si>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</si>
  <si>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</si>
  <si>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</si>
  <si>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</si>
  <si>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</si>
  <si>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</si>
  <si>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</si>
  <si>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</si>
  <si>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</si>
  <si>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</si>
  <si>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</si>
  <si>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</si>
  <si>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</si>
  <si>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</si>
  <si>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</si>
  <si>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</si>
  <si>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</si>
  <si>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</si>
  <si>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</si>
  <si>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</si>
  <si>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</si>
  <si>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</si>
  <si>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</si>
  <si>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</si>
  <si>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</si>
  <si>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</si>
  <si>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</si>
  <si>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</si>
  <si>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</si>
  <si>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</si>
  <si>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</si>
  <si>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</si>
  <si>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</si>
  <si>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</si>
  <si>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</si>
  <si>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</si>
  <si>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</si>
  <si>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</si>
  <si>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</si>
  <si>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</si>
  <si>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</si>
  <si>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</si>
  <si>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</si>
  <si>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</si>
  <si>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</si>
  <si>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</si>
  <si>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</si>
  <si>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</si>
  <si>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</si>
  <si>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</si>
  <si>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</si>
  <si>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</si>
  <si>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</si>
  <si>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</si>
  <si>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</si>
  <si>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</si>
  <si>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</si>
  <si>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</si>
  <si>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</si>
  <si>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</si>
  <si>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</si>
  <si>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</si>
  <si>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</si>
  <si>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</si>
  <si>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</si>
  <si>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</si>
  <si>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</si>
  <si>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</si>
  <si>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</si>
  <si>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</si>
  <si>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</si>
  <si>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</si>
  <si>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</si>
  <si>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</si>
  <si>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</si>
  <si>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</si>
  <si>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</si>
  <si>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</si>
  <si>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</si>
  <si>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</si>
  <si>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</si>
  <si>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</si>
  <si>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</si>
  <si>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</si>
  <si>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</si>
  <si>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</si>
  <si>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</si>
  <si>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</si>
  <si>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</si>
  <si>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</si>
  <si>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</si>
  <si>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</si>
  <si>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</si>
  <si>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</si>
  <si>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</si>
  <si>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</si>
  <si>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</si>
  <si>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</si>
  <si>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</si>
  <si>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</si>
  <si>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</si>
  <si>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</si>
  <si>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</si>
  <si>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</si>
  <si>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</si>
  <si>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</si>
  <si>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</si>
  <si>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</si>
  <si>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</si>
  <si>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</si>
  <si>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</si>
  <si>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</si>
  <si>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</si>
  <si>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</si>
  <si>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</si>
  <si>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</si>
  <si>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</si>
  <si>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</si>
  <si>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</si>
  <si>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</si>
  <si>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</si>
  <si>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</si>
  <si>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</si>
  <si>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</si>
  <si>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</si>
  <si>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</si>
  <si>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</si>
  <si>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</si>
  <si>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</si>
  <si>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</si>
  <si>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</si>
  <si>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</si>
  <si>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</si>
  <si>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</si>
  <si>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</si>
  <si>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</si>
  <si>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</si>
  <si>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</si>
  <si>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</si>
  <si>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</si>
  <si>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</si>
  <si>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</si>
  <si>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</si>
  <si>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</si>
  <si>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</si>
  <si>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</si>
  <si>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</si>
  <si>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</si>
  <si>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</si>
  <si>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</si>
  <si>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</si>
  <si>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</si>
  <si>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</si>
  <si>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</si>
  <si>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</si>
  <si>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</si>
  <si>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</si>
  <si>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</si>
  <si>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</si>
  <si>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</si>
  <si>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</si>
  <si>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</si>
  <si>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</si>
  <si>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</si>
  <si>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</si>
  <si>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</si>
  <si>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</si>
  <si>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</si>
  <si>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</si>
  <si>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</si>
  <si>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</si>
  <si>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</si>
  <si>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</si>
  <si>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</si>
  <si>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</si>
  <si>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</si>
  <si>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</si>
  <si>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</si>
  <si>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</si>
  <si>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</si>
  <si>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</si>
  <si>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</si>
  <si>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</si>
  <si>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</si>
  <si>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</si>
  <si>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</si>
  <si>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</si>
  <si>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</si>
  <si>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</si>
  <si>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</si>
  <si>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</si>
  <si>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</si>
  <si>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</si>
  <si>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</si>
  <si>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</si>
  <si>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</si>
  <si>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</si>
  <si>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</si>
  <si>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</si>
  <si>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</si>
  <si>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</si>
  <si>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</si>
  <si>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</si>
  <si>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</si>
  <si>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</si>
  <si>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</si>
  <si>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</si>
  <si>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</si>
  <si>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</si>
  <si>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</si>
  <si>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</si>
  <si>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</si>
  <si>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</si>
  <si>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</si>
  <si>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</si>
  <si>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</si>
  <si>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</si>
  <si>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</si>
  <si>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</si>
  <si>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</si>
  <si>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</si>
  <si>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</si>
  <si>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</si>
  <si>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</si>
  <si>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</si>
  <si>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</si>
  <si>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</si>
  <si>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</si>
  <si>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</si>
  <si>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</si>
  <si>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</si>
  <si>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</si>
  <si>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</si>
  <si>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</si>
  <si>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</si>
  <si>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</si>
  <si>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</si>
  <si>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</si>
  <si>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</si>
  <si>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</si>
  <si>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</si>
  <si>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</si>
  <si>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</si>
  <si>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</si>
  <si>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</si>
  <si>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</si>
  <si>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</si>
  <si>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</si>
  <si>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</si>
  <si>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</si>
  <si>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</si>
  <si>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</si>
  <si>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</si>
  <si>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</si>
  <si>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</si>
  <si>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</si>
  <si>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</si>
  <si>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</si>
  <si>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</si>
  <si>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</si>
  <si>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</si>
  <si>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</si>
  <si>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</si>
  <si>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</si>
  <si>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</si>
  <si>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</si>
  <si>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</si>
  <si>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</si>
  <si>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</si>
  <si>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</si>
  <si>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</si>
  <si>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</si>
  <si>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</si>
  <si>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</si>
  <si>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</si>
  <si>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</si>
  <si>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</si>
  <si>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</si>
  <si>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</si>
  <si>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</si>
  <si>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</si>
  <si>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</si>
  <si>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</si>
  <si>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</si>
  <si>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</si>
  <si>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</si>
  <si>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</si>
  <si>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</si>
  <si>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</si>
  <si>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</si>
  <si>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</si>
  <si>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</si>
  <si>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</si>
  <si>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</si>
  <si>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</si>
  <si>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</si>
  <si>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</si>
  <si>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</si>
  <si>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</si>
  <si>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</si>
  <si>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</si>
  <si>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</si>
  <si>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</si>
  <si>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</si>
  <si>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</si>
  <si>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</si>
  <si>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</si>
  <si>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</si>
  <si>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</si>
  <si>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</si>
  <si>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</si>
  <si>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</si>
  <si>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</si>
  <si>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</si>
  <si>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</si>
  <si>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</si>
  <si>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</si>
  <si>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</si>
  <si>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</si>
  <si>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</si>
  <si>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</si>
  <si>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</si>
  <si>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</si>
  <si>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</si>
  <si>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</si>
  <si>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</si>
  <si>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</si>
  <si>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</si>
  <si>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</si>
  <si>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</si>
  <si>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</si>
  <si>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</si>
  <si>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</si>
  <si>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</si>
  <si>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</si>
  <si>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</si>
  <si>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</si>
  <si>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</si>
  <si>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</si>
  <si>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</si>
  <si>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</si>
  <si>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</si>
  <si>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</si>
  <si>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</si>
  <si>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</si>
  <si>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</si>
  <si>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</si>
  <si>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</si>
  <si>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</si>
  <si>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</si>
  <si>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</si>
  <si>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</si>
  <si>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</si>
  <si>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</si>
  <si>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</si>
  <si>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</si>
  <si>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</si>
  <si>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</si>
  <si>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</si>
  <si>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</si>
  <si>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</si>
  <si>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</si>
  <si>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</si>
  <si>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</si>
  <si>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</si>
  <si>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</si>
  <si>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</si>
  <si>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</si>
  <si>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</si>
  <si>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</si>
  <si>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</si>
  <si>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</si>
  <si>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</si>
  <si>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</si>
  <si>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</si>
  <si>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</si>
  <si>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</si>
  <si>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</si>
  <si>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</si>
  <si>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</si>
  <si>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</si>
  <si>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</si>
  <si>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</si>
  <si>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</si>
  <si>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</si>
  <si>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</si>
  <si>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</si>
  <si>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</si>
  <si>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</si>
  <si>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</si>
  <si>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</si>
  <si>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</si>
  <si>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</si>
  <si>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</si>
  <si>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</si>
  <si>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</si>
  <si>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</si>
  <si>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</si>
  <si>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</si>
  <si>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</si>
  <si>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</si>
  <si>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</si>
  <si>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</si>
  <si>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</si>
  <si>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</si>
  <si>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</si>
  <si>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</si>
  <si>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</si>
  <si>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</si>
  <si>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</si>
  <si>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</si>
  <si>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</si>
  <si>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</si>
  <si>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</si>
  <si>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</si>
  <si>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</si>
  <si>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</si>
  <si>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</si>
  <si>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</si>
  <si>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</si>
  <si>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</si>
  <si>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</si>
  <si>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</si>
  <si>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</si>
  <si>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</si>
  <si>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</si>
  <si>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</si>
  <si>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</si>
  <si>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</si>
  <si>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</si>
  <si>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</si>
  <si>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</si>
  <si>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</si>
  <si>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</si>
  <si>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</si>
  <si>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</si>
  <si>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</si>
  <si>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</si>
  <si>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</si>
  <si>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</si>
  <si>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</si>
  <si>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</si>
  <si>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</si>
  <si>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</si>
  <si>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</si>
  <si>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</si>
  <si>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</si>
  <si>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</si>
  <si>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</si>
  <si>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</si>
  <si>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</si>
  <si>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</si>
  <si>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</si>
  <si>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</si>
  <si>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</si>
  <si>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</si>
  <si>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</si>
  <si>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</si>
  <si>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</si>
  <si>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</si>
  <si>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</si>
  <si>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</si>
  <si>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</si>
  <si>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</si>
  <si>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</si>
  <si>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</si>
  <si>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</si>
  <si>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</si>
  <si>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</si>
  <si>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</si>
  <si>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</si>
  <si>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</si>
  <si>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</si>
  <si>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</si>
  <si>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</si>
  <si>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</si>
  <si>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</si>
  <si>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</si>
  <si>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</si>
  <si>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</si>
  <si>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</si>
  <si>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</si>
  <si>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</si>
  <si>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</si>
  <si>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</si>
  <si>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</si>
  <si>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</si>
  <si>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</si>
  <si>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</si>
  <si>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</si>
  <si>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</si>
  <si>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</si>
  <si>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</si>
  <si>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</si>
  <si>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</si>
  <si>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</si>
  <si>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</si>
  <si>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</si>
  <si>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</si>
  <si>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</si>
  <si>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</si>
  <si>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</si>
  <si>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</si>
  <si>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</si>
  <si>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</si>
  <si>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</si>
  <si>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</si>
  <si>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</si>
  <si>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</si>
  <si>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</si>
  <si>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</si>
  <si>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</si>
  <si>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</si>
  <si>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</si>
  <si>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</si>
  <si>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</si>
  <si>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</si>
  <si>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</si>
  <si>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</si>
  <si>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</si>
  <si>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</si>
  <si>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</si>
  <si>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</si>
  <si>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</si>
  <si>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</si>
  <si>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</si>
  <si>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</si>
  <si>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</si>
  <si>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</si>
  <si>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</si>
  <si>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</si>
  <si>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</si>
  <si>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</si>
  <si>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</si>
  <si>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</si>
  <si>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</si>
  <si>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</si>
  <si>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</si>
  <si>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</si>
  <si>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</si>
  <si>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</si>
  <si>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</si>
  <si>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</si>
  <si>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</si>
  <si>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</si>
  <si>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</si>
  <si>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</si>
  <si>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</si>
  <si>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</si>
  <si>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</si>
  <si>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</si>
  <si>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</si>
  <si>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</si>
  <si>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</si>
  <si>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</si>
  <si>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</si>
  <si>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</si>
  <si>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</si>
  <si>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</si>
  <si>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</si>
  <si>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</si>
  <si>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</si>
  <si>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</si>
  <si>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</si>
  <si>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</si>
  <si>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</si>
  <si>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</si>
  <si>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</si>
  <si>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</si>
  <si>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</si>
  <si>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</si>
  <si>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</si>
  <si>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</si>
  <si>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</si>
  <si>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</si>
  <si>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</si>
  <si>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</si>
  <si>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</si>
  <si>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</si>
  <si>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</si>
  <si>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</si>
  <si>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</si>
  <si>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</si>
  <si>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</si>
  <si>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</si>
  <si>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</si>
  <si>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</si>
  <si>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</si>
  <si>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</si>
  <si>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</si>
  <si>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</si>
  <si>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</si>
  <si>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</si>
  <si>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</si>
  <si>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</si>
  <si>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</si>
  <si>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</si>
  <si>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</si>
  <si>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</si>
  <si>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</si>
  <si>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</si>
  <si>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</si>
  <si>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</si>
  <si>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</si>
  <si>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</si>
  <si>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</si>
  <si>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</si>
  <si>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</si>
  <si>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</si>
  <si>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</si>
  <si>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</si>
  <si>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</si>
  <si>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</si>
  <si>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</si>
  <si>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</si>
  <si>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</si>
  <si>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</si>
  <si>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</si>
  <si>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</si>
  <si>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</si>
  <si>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</si>
  <si>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</si>
  <si>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</si>
  <si>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</si>
  <si>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</si>
  <si>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</si>
  <si>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</si>
  <si>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</si>
  <si>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</si>
  <si>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</si>
  <si>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</si>
  <si>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</si>
  <si>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</si>
  <si>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</si>
  <si>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</si>
  <si>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</si>
  <si>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</si>
  <si>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</si>
  <si>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</si>
  <si>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</si>
  <si>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</si>
  <si>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</si>
  <si>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</si>
  <si>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</si>
  <si>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</si>
  <si>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</si>
  <si>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</si>
  <si>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</si>
  <si>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</si>
  <si>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</si>
  <si>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</si>
  <si>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</si>
  <si>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</si>
  <si>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</si>
  <si>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</si>
  <si>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</si>
  <si>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</si>
  <si>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</si>
  <si>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</si>
  <si>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</si>
  <si>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</si>
  <si>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</si>
  <si>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</si>
  <si>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</si>
  <si>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</si>
  <si>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</si>
  <si>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</si>
  <si>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</si>
  <si>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</si>
  <si>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</si>
  <si>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</si>
  <si>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</si>
  <si>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</si>
  <si>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</si>
  <si>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</si>
  <si>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</si>
  <si>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</si>
  <si>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</si>
  <si>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</si>
  <si>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</si>
  <si>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</si>
  <si>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</si>
  <si>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</si>
  <si>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</si>
  <si>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</si>
  <si>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</si>
  <si>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</si>
  <si>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</si>
  <si>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</si>
  <si>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</si>
  <si>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</si>
  <si>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</si>
  <si>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</si>
  <si>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</si>
  <si>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</si>
  <si>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</si>
  <si>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</si>
  <si>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</si>
  <si>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</si>
  <si>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</si>
  <si>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</si>
  <si>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</si>
  <si>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</si>
  <si>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</si>
  <si>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</si>
  <si>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</si>
  <si>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</si>
  <si>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</si>
  <si>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</si>
  <si>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</si>
  <si>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</si>
  <si>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</si>
  <si>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</si>
  <si>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</si>
  <si>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</si>
  <si>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</si>
  <si>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</si>
  <si>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</si>
  <si>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</si>
  <si>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</si>
  <si>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</si>
  <si>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</si>
  <si>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</si>
  <si>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</si>
  <si>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</si>
  <si>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</si>
  <si>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</si>
  <si>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</si>
  <si>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</si>
  <si>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</si>
  <si>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</si>
  <si>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</si>
  <si>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</si>
  <si>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</si>
  <si>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</si>
  <si>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</si>
  <si>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</si>
  <si>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</si>
  <si>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</si>
  <si>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</si>
  <si>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</si>
  <si>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</si>
  <si>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</si>
  <si>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</si>
  <si>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</si>
  <si>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</si>
  <si>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</si>
  <si>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</si>
  <si>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</si>
  <si>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</si>
  <si>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</si>
  <si>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</si>
  <si>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</si>
  <si>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</si>
  <si>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</si>
  <si>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</si>
  <si>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</si>
  <si>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</si>
  <si>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</si>
  <si>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</si>
  <si>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</si>
  <si>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</si>
  <si>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</si>
  <si>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</si>
  <si>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</si>
  <si>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</si>
  <si>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</si>
  <si>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</si>
  <si>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</si>
  <si>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</si>
  <si>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</si>
  <si>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</si>
  <si>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</si>
  <si>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</si>
  <si>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</si>
  <si>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</si>
  <si>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</si>
  <si>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</si>
  <si>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</si>
  <si>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</si>
  <si>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</si>
  <si>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</si>
  <si>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</si>
  <si>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</si>
  <si>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</si>
  <si>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</si>
  <si>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</si>
  <si>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</si>
  <si>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</si>
  <si>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</si>
  <si>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</si>
  <si>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</si>
  <si>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</si>
  <si>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</si>
  <si>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</si>
  <si>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</si>
  <si>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</si>
  <si>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</si>
  <si>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</si>
  <si>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</si>
  <si>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</si>
  <si>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</si>
  <si>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</si>
  <si>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</si>
  <si>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</si>
  <si>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</si>
  <si>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</si>
  <si>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</si>
  <si>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</si>
  <si>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</si>
  <si>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</si>
  <si>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</si>
  <si>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</si>
  <si>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</si>
  <si>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</si>
  <si>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</si>
  <si>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</si>
  <si>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</si>
  <si>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</si>
  <si>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</si>
  <si>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</si>
  <si>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</si>
  <si>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</si>
  <si>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</si>
  <si>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</si>
  <si>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</si>
  <si>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</si>
  <si>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</si>
  <si>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</si>
  <si>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</si>
  <si>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</si>
  <si>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</si>
  <si>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</si>
  <si>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</si>
  <si>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</si>
  <si>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</si>
  <si>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</si>
  <si>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</si>
  <si>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</si>
  <si>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</si>
  <si>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</si>
  <si>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</si>
  <si>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</si>
  <si>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</si>
  <si>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</si>
  <si>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</si>
  <si>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</si>
  <si>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</si>
  <si>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</si>
  <si>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</si>
  <si>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</si>
  <si>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</si>
  <si>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</si>
  <si>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</si>
  <si>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</si>
  <si>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</si>
  <si>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</si>
  <si>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</si>
  <si>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</si>
  <si>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</si>
  <si>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</si>
  <si>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</si>
  <si>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</si>
  <si>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</si>
  <si>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</si>
  <si>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</si>
  <si>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</si>
  <si>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</si>
  <si>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</si>
  <si>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</si>
  <si>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</si>
  <si>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</si>
  <si>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</si>
  <si>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</si>
  <si>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</si>
  <si>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</si>
  <si>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</si>
  <si>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</si>
  <si>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</si>
  <si>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</si>
  <si>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</si>
  <si>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</si>
  <si>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</si>
  <si>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</si>
  <si>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</si>
  <si>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</si>
  <si>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</si>
  <si>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</si>
  <si>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</si>
  <si>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</si>
  <si>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</si>
  <si>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</si>
  <si>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</si>
  <si>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</si>
  <si>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</si>
  <si>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</si>
  <si>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</si>
  <si>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</si>
  <si>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</si>
  <si>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</si>
  <si>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</si>
  <si>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</si>
  <si>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</si>
  <si>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</si>
  <si>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</si>
  <si>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</si>
  <si>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</si>
  <si>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</si>
  <si>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</si>
  <si>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</si>
  <si>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</si>
  <si>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</si>
  <si>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</si>
  <si>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</si>
  <si>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</si>
  <si>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</si>
  <si>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</si>
  <si>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</si>
  <si>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</si>
  <si>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</si>
  <si>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</si>
  <si>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</si>
  <si>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</si>
  <si>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</si>
  <si>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</si>
  <si>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</si>
  <si>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</si>
  <si>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</si>
  <si>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</si>
  <si>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</si>
  <si>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</si>
  <si>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</si>
  <si>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</si>
  <si>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</si>
  <si>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</si>
  <si>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</si>
  <si>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</si>
  <si>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</si>
  <si>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</si>
  <si>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</si>
  <si>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</si>
  <si>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</si>
  <si>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</si>
  <si>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</si>
  <si>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</si>
  <si>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</si>
  <si>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</si>
  <si>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</si>
  <si>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</si>
  <si>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</si>
  <si>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</si>
  <si>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</si>
  <si>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</si>
  <si>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</si>
  <si>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</si>
  <si>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</si>
  <si>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</si>
  <si>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</si>
  <si>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</si>
  <si>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</si>
  <si>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</si>
  <si>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</si>
  <si>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</si>
  <si>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</si>
  <si>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</si>
  <si>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</si>
  <si>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</si>
  <si>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</si>
  <si>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</si>
  <si>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</si>
  <si>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</si>
  <si>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</si>
  <si>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</si>
  <si>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</si>
  <si>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</si>
  <si>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</si>
  <si>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</si>
  <si>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</si>
  <si>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</si>
  <si>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</si>
  <si>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</si>
  <si>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</si>
  <si>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</si>
  <si>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</si>
  <si>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</si>
  <si>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</si>
  <si>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</si>
  <si>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</si>
  <si>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</si>
  <si>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</si>
  <si>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</si>
  <si>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</si>
  <si>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</si>
  <si>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</si>
  <si>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</si>
  <si>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</si>
  <si>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</si>
  <si>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</si>
  <si>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</si>
  <si>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</si>
  <si>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</si>
  <si>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</si>
  <si>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</si>
  <si>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</si>
  <si>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</si>
  <si>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</si>
  <si>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</si>
  <si>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</si>
  <si>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</si>
  <si>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</si>
  <si>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</si>
  <si>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</si>
  <si>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</si>
  <si>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</si>
  <si>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</si>
  <si>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</si>
  <si>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</si>
  <si>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</si>
  <si>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</si>
  <si>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</si>
  <si>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</si>
  <si>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</si>
  <si>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</si>
  <si>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</si>
  <si>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</si>
  <si>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</si>
  <si>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</si>
  <si>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</si>
  <si>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</si>
  <si>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</si>
  <si>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</si>
  <si>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</si>
  <si>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</si>
  <si>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</si>
  <si>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</si>
  <si>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</si>
  <si>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</si>
  <si>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</si>
  <si>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</si>
  <si>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</si>
  <si>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</si>
  <si>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</si>
  <si>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</si>
  <si>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</si>
  <si>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</si>
  <si>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</si>
  <si>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</si>
  <si>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</si>
  <si>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</si>
  <si>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</si>
  <si>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</si>
  <si>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</si>
  <si>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</si>
  <si>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</si>
  <si>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</si>
  <si>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</si>
  <si>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</si>
  <si>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</si>
  <si>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</si>
  <si>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</si>
  <si>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</si>
  <si>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</si>
  <si>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</si>
  <si>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</si>
  <si>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</si>
  <si>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</si>
  <si>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</si>
  <si>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</si>
  <si>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</si>
  <si>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</si>
  <si>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</si>
  <si>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</si>
  <si>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</si>
  <si>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</si>
  <si>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</si>
  <si>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</si>
  <si>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</si>
  <si>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</si>
  <si>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</si>
  <si>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</si>
  <si>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</si>
  <si>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</si>
  <si>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</si>
  <si>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</si>
  <si>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</si>
  <si>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</si>
  <si>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</si>
  <si>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</si>
  <si>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</si>
  <si>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</si>
  <si>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</si>
  <si>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</si>
  <si>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</si>
  <si>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</si>
  <si>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</si>
  <si>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</si>
  <si>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</si>
  <si>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</si>
  <si>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</si>
  <si>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</si>
  <si>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</si>
  <si>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</si>
  <si>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</si>
  <si>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</si>
  <si>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</si>
  <si>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</si>
  <si>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</si>
  <si>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</si>
  <si>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</si>
  <si>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</si>
  <si>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</si>
  <si>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</si>
  <si>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</si>
  <si>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</si>
  <si>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</si>
  <si>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</si>
  <si>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</si>
  <si>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</si>
  <si>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</si>
  <si>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</si>
  <si>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</si>
  <si>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</si>
  <si>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</si>
  <si>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</si>
  <si>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</si>
  <si>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</si>
  <si>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</si>
  <si>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</si>
  <si>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</si>
  <si>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</si>
  <si>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</si>
  <si>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</si>
  <si>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</si>
  <si>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</si>
  <si>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</si>
  <si>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</si>
  <si>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</si>
  <si>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</si>
  <si>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</si>
  <si>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</si>
  <si>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</si>
  <si>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</si>
  <si>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</si>
  <si>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</si>
  <si>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</si>
  <si>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</si>
  <si>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</si>
  <si>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</si>
  <si>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</si>
  <si>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</si>
  <si>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</si>
  <si>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</si>
  <si>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</si>
  <si>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</si>
  <si>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</si>
  <si>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</si>
  <si>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</si>
  <si>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</si>
  <si>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</si>
  <si>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</si>
  <si>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</si>
  <si>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</si>
  <si>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</si>
  <si>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</si>
  <si>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</si>
  <si>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</si>
  <si>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</si>
  <si>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</si>
  <si>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</si>
  <si>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</si>
  <si>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</si>
  <si>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</si>
  <si>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</si>
  <si>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</si>
  <si>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</si>
  <si>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</si>
  <si>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</si>
  <si>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</si>
  <si>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</si>
  <si>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</si>
  <si>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</si>
  <si>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</si>
  <si>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</si>
  <si>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</si>
  <si>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</si>
  <si>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</si>
  <si>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</si>
  <si>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</si>
  <si>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</si>
  <si>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</si>
  <si>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</si>
  <si>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</si>
  <si>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</si>
  <si>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</si>
  <si>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</si>
  <si>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</si>
  <si>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</si>
  <si>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</si>
  <si>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</si>
  <si>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</si>
  <si>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</si>
  <si>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</si>
  <si>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</si>
  <si>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</si>
  <si>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</si>
  <si>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</si>
  <si>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</si>
  <si>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</si>
  <si>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</si>
  <si>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</si>
  <si>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</si>
  <si>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</si>
  <si>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</si>
  <si>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</si>
  <si>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</si>
  <si>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</si>
  <si>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</si>
  <si>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</si>
  <si>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</si>
  <si>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</si>
  <si>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</si>
  <si>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</si>
  <si>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</si>
  <si>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</si>
  <si>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</si>
  <si>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</si>
  <si>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</si>
  <si>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</si>
  <si>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</si>
  <si>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</si>
  <si>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</si>
  <si>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</si>
  <si>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</si>
  <si>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</si>
  <si>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</si>
  <si>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</si>
  <si>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</si>
  <si>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</si>
  <si>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</si>
  <si>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</si>
  <si>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</si>
  <si>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</si>
  <si>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</si>
  <si>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</si>
  <si>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</si>
  <si>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</si>
  <si>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</si>
  <si>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</si>
  <si>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</si>
  <si>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</si>
  <si>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</si>
  <si>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</si>
  <si>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</si>
  <si>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</si>
  <si>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</si>
  <si>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</si>
  <si>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</si>
  <si>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</si>
  <si>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</si>
  <si>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</si>
  <si>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</si>
  <si>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</si>
  <si>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</si>
  <si>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</si>
  <si>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</si>
  <si>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</si>
  <si>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</si>
  <si>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</si>
  <si>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</si>
  <si>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</si>
  <si>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</si>
  <si>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</si>
  <si>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</si>
  <si>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</si>
  <si>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</si>
  <si>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</si>
  <si>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</si>
  <si>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</si>
  <si>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</si>
  <si>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</si>
  <si>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</si>
  <si>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</si>
  <si>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</si>
  <si>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</si>
  <si>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</si>
  <si>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</si>
  <si>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</si>
  <si>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</si>
  <si>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</si>
  <si>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</si>
  <si>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</si>
  <si>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</si>
  <si>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</si>
  <si>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</si>
  <si>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</si>
  <si>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</si>
  <si>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</si>
  <si>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</si>
  <si>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</si>
  <si>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</si>
  <si>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</si>
  <si>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</si>
  <si>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</si>
  <si>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</si>
  <si>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</si>
  <si>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</si>
  <si>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</si>
  <si>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</si>
  <si>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</si>
  <si>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</si>
  <si>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</si>
  <si>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</si>
  <si>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</si>
  <si>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</si>
  <si>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</si>
  <si>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</si>
  <si>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</si>
  <si>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</si>
  <si>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</si>
  <si>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</si>
  <si>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</si>
  <si>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</si>
  <si>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</si>
  <si>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</si>
  <si>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</si>
  <si>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</si>
  <si>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</si>
  <si>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</si>
  <si>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</si>
  <si>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</si>
  <si>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</si>
  <si>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</si>
  <si>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</si>
  <si>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</si>
  <si>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</si>
  <si>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</si>
  <si>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</si>
  <si>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</si>
  <si>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</si>
  <si>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</si>
  <si>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</si>
  <si>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</si>
  <si>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</si>
  <si>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</si>
  <si>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</si>
  <si>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</si>
  <si>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</si>
  <si>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</si>
  <si>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</si>
  <si>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</si>
  <si>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</si>
  <si>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</si>
  <si>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</si>
  <si>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</si>
  <si>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</si>
  <si>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</si>
  <si>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</si>
  <si>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</si>
  <si>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</si>
  <si>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</si>
  <si>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</si>
  <si>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</si>
  <si>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</si>
  <si>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</si>
  <si>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</si>
  <si>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</si>
  <si>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</si>
  <si>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</si>
  <si>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</si>
  <si>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</si>
  <si>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</si>
  <si>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</si>
  <si>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</si>
  <si>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</si>
  <si>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</si>
  <si>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</si>
  <si>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</si>
  <si>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</si>
  <si>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</si>
  <si>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</si>
  <si>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</si>
  <si>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</si>
  <si>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</si>
  <si>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</si>
  <si>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</si>
  <si>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</si>
  <si>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</si>
  <si>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</si>
  <si>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</si>
  <si>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</si>
  <si>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</si>
  <si>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</si>
  <si>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</si>
  <si>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</si>
  <si>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</si>
  <si>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</si>
  <si>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</si>
  <si>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</si>
  <si>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</si>
  <si>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</si>
  <si>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</si>
  <si>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</si>
  <si>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</si>
  <si>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</si>
  <si>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</si>
  <si>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</si>
  <si>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</si>
  <si>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</si>
  <si>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</si>
  <si>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</si>
  <si>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</si>
  <si>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</si>
  <si>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</si>
  <si>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</si>
  <si>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</si>
  <si>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</si>
  <si>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</si>
  <si>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</si>
  <si>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</si>
  <si>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</si>
  <si>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</si>
  <si>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</si>
  <si>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</si>
  <si>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</si>
  <si>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</si>
  <si>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</si>
  <si>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</si>
  <si>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</si>
  <si>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</si>
  <si>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</si>
  <si>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</si>
  <si>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</si>
  <si>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</si>
  <si>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</si>
  <si>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</si>
  <si>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</si>
  <si>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</si>
  <si>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</si>
  <si>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</si>
  <si>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</si>
  <si>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</si>
  <si>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</si>
  <si>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</si>
  <si>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</si>
  <si>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</si>
  <si>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</si>
  <si>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</si>
  <si>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</si>
  <si>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</si>
  <si>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</si>
  <si>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</si>
  <si>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</si>
  <si>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</si>
  <si>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</si>
  <si>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</si>
  <si>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</si>
  <si>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</si>
  <si>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</si>
  <si>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</si>
  <si>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</si>
  <si>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</si>
  <si>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</si>
  <si>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</si>
  <si>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</si>
  <si>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</si>
  <si>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</si>
  <si>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</si>
  <si>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</si>
  <si>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</si>
  <si>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</si>
  <si>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</si>
  <si>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</si>
  <si>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</si>
  <si>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</si>
  <si>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</si>
  <si>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</si>
  <si>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</si>
  <si>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</si>
  <si>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</si>
  <si>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</si>
  <si>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</si>
  <si>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</si>
  <si>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</si>
  <si>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</si>
  <si>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</si>
  <si>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</si>
  <si>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</si>
  <si>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</si>
  <si>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</si>
  <si>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</si>
  <si>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</si>
  <si>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</si>
  <si>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</si>
  <si>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</si>
  <si>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</si>
  <si>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</si>
  <si>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</si>
  <si>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</si>
  <si>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</si>
  <si>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</si>
  <si>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</si>
  <si>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</si>
  <si>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</si>
  <si>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</si>
  <si>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</si>
  <si>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</si>
  <si>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</si>
  <si>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</si>
  <si>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</si>
  <si>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</si>
  <si>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</si>
  <si>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</si>
  <si>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</si>
  <si>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</si>
  <si>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</si>
  <si>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</si>
  <si>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</si>
  <si>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</si>
  <si>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</si>
  <si>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</si>
  <si>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</si>
  <si>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</si>
  <si>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</si>
  <si>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</si>
  <si>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</si>
  <si>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</si>
  <si>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</si>
  <si>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</si>
  <si>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</si>
  <si>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</si>
  <si>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</si>
  <si>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</si>
  <si>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</si>
  <si>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</si>
  <si>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</si>
  <si>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</si>
  <si>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</si>
  <si>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</si>
  <si>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</si>
  <si>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</si>
  <si>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</si>
  <si>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</si>
  <si>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</si>
  <si>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</si>
  <si>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</si>
  <si>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</si>
  <si>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</si>
  <si>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</si>
  <si>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</si>
  <si>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</si>
  <si>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</si>
  <si>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</si>
  <si>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</si>
  <si>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</si>
  <si>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</si>
  <si>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</si>
  <si>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</si>
  <si>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</si>
  <si>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</si>
  <si>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</si>
  <si>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</si>
  <si>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</si>
  <si>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</si>
  <si>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</si>
  <si>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</si>
  <si>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</si>
  <si>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</si>
  <si>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</si>
  <si>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</si>
  <si>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</si>
  <si>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</si>
  <si>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</si>
  <si>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</si>
  <si>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</si>
  <si>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</si>
  <si>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</si>
  <si>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</si>
  <si>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</si>
  <si>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</si>
  <si>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</si>
  <si>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</si>
  <si>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</si>
  <si>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</si>
  <si>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</si>
  <si>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</si>
  <si>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</si>
  <si>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</si>
  <si>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</si>
  <si>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</si>
  <si>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</si>
  <si>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</si>
  <si>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</si>
  <si>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</si>
  <si>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</si>
  <si>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</si>
  <si>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</si>
  <si>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</si>
  <si>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</si>
  <si>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</si>
  <si>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</si>
  <si>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</si>
  <si>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</si>
  <si>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</si>
  <si>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</si>
  <si>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</si>
  <si>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</si>
  <si>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</si>
  <si>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</si>
  <si>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</si>
  <si>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</si>
  <si>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</si>
  <si>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</si>
  <si>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</si>
  <si>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</si>
  <si>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</si>
  <si>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</si>
  <si>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</si>
  <si>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</si>
  <si>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</si>
  <si>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</si>
  <si>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</si>
  <si>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</si>
  <si>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</si>
  <si>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</si>
  <si>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</si>
  <si>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</si>
  <si>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</si>
  <si>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</si>
  <si>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</si>
  <si>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</si>
  <si>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</si>
  <si>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</si>
  <si>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</si>
  <si>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</si>
  <si>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</si>
  <si>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</si>
  <si>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</si>
  <si>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</si>
  <si>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</si>
  <si>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</si>
  <si>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</si>
  <si>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</si>
  <si>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</si>
  <si>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</si>
  <si>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</si>
  <si>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</si>
  <si>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</si>
  <si>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</si>
  <si>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</si>
  <si>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</si>
  <si>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</si>
  <si>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</si>
  <si>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</si>
  <si>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</si>
  <si>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</si>
  <si>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</si>
  <si>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</si>
  <si>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</si>
  <si>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</si>
  <si>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</si>
  <si>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</si>
  <si>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</si>
  <si>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</si>
  <si>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</si>
  <si>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</si>
  <si>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</si>
  <si>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</si>
  <si>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</si>
  <si>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</si>
  <si>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</si>
  <si>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</si>
  <si>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</si>
  <si>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</si>
  <si>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</si>
  <si>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</si>
  <si>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</si>
  <si>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</si>
  <si>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</si>
  <si>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</si>
  <si>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</si>
  <si>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</si>
  <si>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</si>
  <si>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</si>
  <si>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</si>
  <si>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</si>
  <si>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</si>
  <si>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</si>
  <si>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</si>
  <si>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</si>
  <si>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</si>
  <si>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</si>
  <si>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</si>
  <si>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</si>
  <si>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</si>
  <si>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</si>
  <si>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</si>
  <si>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</si>
  <si>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</si>
  <si>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</si>
  <si>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</si>
  <si>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</si>
  <si>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</si>
  <si>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</si>
  <si>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</si>
  <si>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</si>
  <si>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</si>
  <si>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</si>
  <si>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</si>
  <si>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</si>
  <si>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</si>
  <si>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</si>
  <si>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</si>
  <si>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</si>
  <si>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</si>
  <si>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</si>
  <si>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</si>
  <si>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</si>
  <si>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</si>
  <si>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</si>
  <si>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</si>
  <si>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</si>
  <si>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</si>
  <si>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</si>
  <si>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</si>
  <si>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</si>
  <si>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</si>
  <si>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</si>
  <si>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</si>
  <si>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</si>
  <si>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</si>
  <si>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</si>
  <si>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</si>
  <si>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</si>
  <si>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</si>
  <si>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</si>
  <si>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</si>
  <si>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</si>
  <si>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</si>
  <si>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</si>
  <si>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</si>
  <si>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</si>
  <si>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</si>
  <si>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</si>
  <si>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</si>
  <si>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</si>
  <si>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</si>
  <si>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</si>
  <si>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</si>
  <si>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</si>
  <si>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</si>
  <si>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</si>
  <si>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</si>
  <si>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</si>
  <si>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</si>
  <si>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</si>
  <si>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</si>
  <si>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</si>
  <si>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</si>
  <si>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</si>
  <si>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</si>
  <si>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</si>
  <si>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</si>
  <si>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</si>
  <si>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</si>
  <si>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</si>
  <si>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</si>
  <si>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</si>
  <si>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</si>
  <si>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</si>
  <si>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</si>
  <si>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</si>
  <si>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</si>
  <si>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</si>
  <si>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</si>
  <si>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</si>
  <si>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</si>
  <si>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</si>
  <si>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</si>
  <si>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</si>
  <si>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</si>
  <si>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</si>
  <si>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</si>
  <si>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</si>
  <si>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</si>
  <si>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</si>
  <si>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</si>
  <si>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</si>
  <si>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</si>
  <si>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</si>
  <si>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</si>
  <si>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</si>
  <si>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</si>
  <si>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</si>
  <si>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</si>
  <si>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</si>
  <si>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</si>
  <si>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</si>
  <si>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</si>
  <si>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</si>
  <si>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</si>
  <si>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</si>
  <si>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</si>
  <si>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</si>
  <si>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</si>
  <si>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</si>
  <si>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</si>
  <si>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</si>
  <si>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</si>
  <si>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</si>
  <si>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</si>
  <si>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</si>
  <si>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</si>
  <si>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</si>
  <si>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</si>
  <si>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</si>
  <si>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</si>
  <si>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</si>
  <si>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</si>
  <si>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</si>
  <si>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</si>
  <si>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</si>
  <si>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</si>
  <si>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</si>
  <si>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</si>
  <si>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</si>
  <si>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</si>
  <si>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</si>
  <si>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</si>
  <si>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</si>
  <si>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</si>
  <si>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</si>
  <si>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</si>
  <si>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</si>
  <si>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</si>
  <si>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</si>
  <si>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</si>
  <si>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</si>
  <si>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</si>
  <si>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</si>
  <si>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</si>
  <si>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</si>
  <si>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</si>
  <si>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</si>
  <si>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</si>
  <si>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</si>
  <si>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</si>
  <si>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</si>
  <si>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</si>
  <si>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</si>
  <si>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</si>
  <si>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</si>
  <si>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</si>
  <si>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</si>
  <si>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</si>
  <si>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</si>
  <si>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</si>
  <si>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</si>
  <si>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</si>
  <si>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</si>
  <si>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</si>
  <si>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</si>
  <si>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</si>
  <si>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</si>
  <si>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</si>
  <si>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</si>
  <si>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</si>
  <si>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</si>
  <si>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</si>
  <si>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</si>
  <si>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</si>
  <si>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</si>
  <si>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</si>
  <si>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</si>
  <si>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</si>
  <si>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</si>
  <si>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</si>
  <si>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</si>
  <si>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</si>
  <si>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</si>
  <si>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</si>
  <si>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</si>
  <si>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</si>
  <si>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</si>
  <si>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</si>
  <si>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</si>
  <si>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</si>
  <si>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</si>
  <si>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</si>
  <si>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</si>
  <si>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</si>
  <si>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</si>
  <si>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</si>
  <si>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</si>
  <si>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</si>
  <si>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</si>
  <si>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</si>
  <si>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</si>
  <si>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</si>
  <si>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</si>
  <si>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</si>
  <si>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</si>
  <si>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</si>
  <si>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</si>
  <si>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</si>
  <si>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</si>
  <si>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</si>
  <si>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</si>
  <si>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</si>
  <si>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</si>
  <si>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</si>
  <si>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</si>
  <si>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</si>
  <si>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</si>
  <si>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</si>
  <si>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</si>
  <si>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</si>
  <si>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</si>
  <si>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</si>
  <si>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</si>
  <si>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</si>
  <si>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</si>
  <si>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</si>
  <si>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</si>
  <si>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</si>
  <si>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</si>
  <si>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</si>
  <si>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</si>
  <si>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</si>
  <si>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</si>
  <si>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</si>
  <si>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</si>
  <si>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</si>
  <si>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</si>
  <si>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</si>
  <si>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</si>
  <si>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</si>
  <si>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</si>
  <si>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</si>
  <si>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</si>
  <si>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</si>
  <si>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</si>
  <si>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</si>
  <si>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</si>
  <si>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</si>
  <si>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</si>
  <si>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</si>
  <si>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</si>
  <si>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</si>
  <si>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</si>
  <si>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</si>
  <si>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</si>
  <si>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</si>
  <si>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</si>
  <si>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</si>
  <si>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</si>
  <si>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</si>
  <si>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</si>
  <si>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</si>
  <si>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</si>
  <si>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</si>
  <si>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</si>
  <si>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</si>
  <si>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</si>
  <si>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</si>
  <si>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</si>
  <si>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</si>
  <si>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</si>
  <si>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</si>
  <si>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</si>
  <si>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</si>
  <si>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</si>
  <si>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</si>
  <si>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</si>
  <si>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</si>
  <si>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</si>
  <si>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</si>
  <si>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</si>
  <si>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</si>
  <si>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</si>
  <si>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</si>
  <si>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</si>
  <si>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</si>
  <si>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</si>
  <si>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</si>
  <si>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</si>
  <si>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</si>
  <si>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</si>
  <si>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</si>
  <si>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</si>
  <si>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</si>
  <si>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</si>
  <si>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</si>
  <si>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</si>
  <si>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</si>
  <si>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</si>
  <si>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</si>
  <si>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</si>
  <si>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</si>
  <si>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</si>
  <si>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</si>
  <si>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</si>
  <si>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</si>
  <si>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</si>
  <si>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</si>
  <si>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</si>
  <si>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</si>
  <si>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</si>
  <si>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</si>
  <si>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</si>
  <si>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</si>
  <si>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</si>
  <si>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</si>
  <si>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</si>
  <si>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</si>
  <si>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</si>
  <si>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</si>
  <si>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</si>
  <si>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</si>
  <si>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</si>
  <si>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</si>
  <si>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</si>
  <si>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</si>
  <si>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</si>
  <si>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</si>
  <si>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</si>
  <si>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</si>
  <si>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</si>
  <si>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</si>
  <si>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</si>
  <si>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</si>
  <si>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</si>
  <si>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</si>
  <si>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</si>
  <si>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</si>
  <si>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</si>
  <si>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</si>
  <si>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</si>
  <si>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</si>
  <si>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</si>
  <si>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</si>
  <si>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</si>
  <si>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</si>
  <si>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</si>
  <si>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</si>
  <si>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</si>
  <si>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</si>
  <si>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</si>
  <si>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</si>
  <si>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</si>
  <si>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</si>
  <si>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</si>
  <si>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</si>
  <si>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</si>
  <si>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</si>
  <si>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</si>
  <si>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</si>
  <si>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</si>
  <si>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</si>
  <si>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</si>
  <si>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</si>
  <si>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</si>
  <si>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</si>
  <si>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</si>
  <si>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</si>
  <si>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</si>
  <si>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</si>
  <si>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</si>
  <si>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</si>
  <si>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</si>
  <si>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</si>
  <si>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</si>
  <si>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</si>
  <si>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</si>
  <si>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</si>
  <si>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</si>
  <si>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</si>
  <si>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</si>
  <si>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</si>
  <si>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</si>
  <si>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</si>
  <si>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</si>
  <si>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</si>
  <si>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</si>
  <si>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</si>
  <si>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</si>
  <si>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</si>
  <si>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</si>
  <si>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</si>
  <si>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</si>
  <si>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</si>
  <si>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</si>
  <si>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</si>
  <si>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</si>
  <si>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</si>
  <si>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</si>
  <si>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</si>
  <si>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</si>
  <si>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</si>
  <si>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</si>
  <si>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</si>
  <si>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</si>
  <si>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</si>
  <si>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</si>
  <si>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</si>
  <si>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</si>
  <si>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</si>
  <si>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</si>
  <si>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</si>
  <si>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</si>
  <si>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</si>
  <si>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</si>
  <si>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</si>
  <si>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</si>
  <si>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</si>
  <si>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</si>
  <si>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</si>
  <si>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</si>
  <si>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</si>
  <si>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</si>
  <si>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</si>
  <si>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</si>
  <si>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</si>
  <si>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</si>
  <si>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</si>
  <si>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</si>
  <si>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</si>
  <si>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</si>
  <si>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</si>
  <si>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</si>
  <si>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</si>
  <si>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</si>
  <si>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</si>
  <si>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</si>
  <si>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</si>
  <si>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</si>
  <si>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</si>
  <si>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</si>
  <si>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</si>
  <si>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</si>
  <si>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</si>
  <si>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</si>
  <si>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</si>
  <si>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</si>
  <si>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</si>
  <si>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</si>
  <si>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</si>
  <si>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</si>
  <si>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</si>
  <si>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</si>
  <si>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</si>
  <si>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</si>
  <si>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</si>
  <si>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</si>
  <si>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</si>
  <si>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</si>
  <si>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</si>
  <si>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</si>
  <si>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</si>
  <si>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</si>
  <si>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</si>
  <si>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</si>
  <si>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</si>
  <si>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</si>
  <si>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</si>
  <si>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</si>
  <si>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</si>
  <si>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</si>
  <si>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</si>
  <si>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</si>
  <si>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</si>
  <si>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</si>
  <si>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</si>
  <si>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</si>
  <si>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</si>
  <si>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</si>
  <si>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</si>
  <si>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</si>
  <si>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</si>
  <si>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</si>
  <si>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</si>
  <si>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</si>
  <si>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</si>
  <si>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</si>
  <si>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</si>
  <si>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</si>
  <si>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</si>
  <si>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</si>
  <si>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</si>
  <si>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</si>
  <si>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</si>
  <si>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</si>
  <si>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</si>
  <si>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</si>
  <si>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</si>
  <si>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</si>
  <si>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</si>
  <si>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</si>
  <si>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</si>
  <si>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</si>
  <si>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</si>
  <si>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</si>
  <si>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</si>
  <si>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</si>
  <si>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</si>
  <si>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</si>
  <si>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</si>
  <si>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</si>
  <si>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</si>
  <si>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</si>
  <si>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</si>
  <si>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</si>
  <si>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</si>
  <si>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</si>
  <si>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</si>
  <si>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</si>
  <si>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</si>
  <si>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</si>
  <si>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</si>
  <si>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</si>
  <si>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</si>
  <si>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</si>
  <si>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</si>
  <si>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</si>
  <si>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</si>
  <si>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</si>
  <si>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</si>
  <si>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</si>
  <si>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</si>
  <si>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</si>
  <si>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</si>
  <si>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</si>
  <si>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</si>
  <si>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</si>
  <si>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</si>
  <si>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</si>
  <si>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</si>
  <si>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</si>
  <si>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</si>
  <si>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</si>
  <si>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</si>
  <si>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</si>
  <si>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</si>
  <si>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</si>
  <si>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</si>
  <si>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</si>
  <si>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</si>
  <si>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</si>
  <si>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</si>
  <si>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</si>
  <si>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</si>
  <si>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</si>
  <si>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</si>
  <si>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</si>
  <si>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</si>
  <si>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</si>
  <si>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</si>
  <si>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</si>
  <si>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</si>
  <si>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</si>
  <si>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</si>
  <si>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</si>
  <si>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</si>
  <si>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</si>
  <si>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</si>
  <si>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</si>
  <si>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</si>
  <si>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</si>
  <si>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</si>
  <si>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</si>
  <si>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</si>
  <si>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</si>
  <si>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</si>
  <si>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</si>
  <si>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</si>
  <si>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</si>
  <si>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</si>
  <si>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</si>
  <si>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</si>
  <si>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</si>
  <si>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</si>
  <si>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</si>
  <si>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</si>
  <si>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</si>
  <si>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</si>
  <si>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</si>
  <si>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</si>
  <si>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</si>
  <si>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</si>
  <si>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</si>
  <si>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</si>
  <si>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</si>
  <si>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</si>
  <si>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</si>
  <si>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</si>
  <si>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</si>
  <si>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</si>
  <si>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</si>
  <si>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</si>
  <si>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</si>
  <si>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</si>
  <si>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</si>
  <si>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</si>
  <si>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</si>
  <si>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</si>
  <si>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</si>
  <si>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</si>
  <si>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</si>
  <si>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</si>
  <si>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</si>
  <si>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</si>
  <si>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</si>
  <si>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</si>
  <si>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</si>
  <si>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</si>
  <si>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</si>
  <si>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</si>
  <si>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</si>
  <si>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</si>
  <si>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</si>
  <si>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</si>
  <si>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</si>
  <si>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</si>
  <si>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</si>
  <si>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</si>
  <si>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</si>
  <si>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</si>
  <si>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</si>
  <si>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</si>
  <si>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</si>
  <si>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</si>
  <si>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</si>
  <si>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</si>
  <si>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</si>
  <si>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</si>
  <si>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</si>
  <si>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</si>
  <si>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</si>
  <si>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</si>
  <si>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</si>
  <si>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</si>
  <si>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</si>
  <si>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</si>
  <si>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</si>
  <si>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</si>
  <si>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</si>
  <si>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</si>
  <si>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</si>
  <si>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</si>
  <si>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</si>
  <si>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</si>
  <si>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</si>
  <si>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</si>
  <si>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</si>
  <si>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</si>
  <si>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</si>
  <si>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</si>
  <si>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</si>
  <si>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</si>
  <si>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</si>
  <si>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</si>
  <si>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</si>
  <si>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</si>
  <si>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</si>
  <si>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</si>
  <si>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</si>
  <si>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</si>
  <si>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</si>
  <si>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</si>
  <si>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</si>
  <si>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</si>
  <si>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</si>
  <si>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</si>
  <si>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</si>
  <si>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</si>
  <si>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</si>
  <si>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</si>
  <si>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</si>
  <si>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</si>
  <si>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</si>
  <si>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</si>
  <si>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</si>
  <si>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</si>
  <si>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</si>
  <si>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</si>
  <si>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</si>
  <si>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</si>
  <si>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</si>
  <si>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</si>
  <si>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</si>
  <si>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</si>
  <si>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</si>
  <si>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</si>
  <si>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</si>
  <si>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</si>
  <si>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</si>
  <si>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</si>
  <si>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</si>
  <si>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</si>
  <si>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</si>
  <si>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</si>
  <si>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</si>
  <si>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</si>
  <si>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</si>
  <si>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</si>
  <si>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</si>
  <si>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</si>
  <si>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</si>
  <si>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</si>
  <si>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</si>
  <si>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</si>
  <si>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</si>
  <si>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</si>
  <si>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</si>
  <si>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</si>
  <si>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</si>
  <si>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</si>
  <si>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</si>
  <si>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</si>
  <si>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</si>
  <si>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</si>
  <si>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</si>
  <si>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</si>
  <si>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</si>
  <si>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</si>
  <si>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</si>
  <si>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</si>
  <si>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</si>
  <si>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</si>
  <si>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</si>
  <si>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</si>
  <si>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</si>
  <si>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</si>
  <si>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</si>
  <si>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</si>
  <si>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</si>
  <si>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</si>
  <si>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</si>
  <si>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</si>
  <si>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</si>
  <si>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</si>
  <si>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</si>
  <si>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</si>
  <si>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</si>
  <si>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</si>
  <si>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</si>
  <si>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</si>
  <si>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</si>
  <si>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</si>
  <si>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</si>
  <si>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</si>
  <si>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</si>
  <si>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</si>
  <si>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</si>
  <si>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</si>
  <si>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</si>
  <si>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</si>
  <si>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</si>
  <si>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</si>
  <si>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</si>
  <si>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</si>
  <si>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</si>
  <si>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</si>
  <si>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</si>
  <si>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</si>
  <si>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</si>
  <si>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</si>
  <si>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</si>
  <si>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</si>
  <si>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</si>
  <si>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</si>
  <si>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</si>
  <si>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</si>
  <si>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</si>
  <si>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</si>
  <si>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</si>
  <si>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</si>
  <si>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</si>
  <si>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</si>
  <si>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</si>
  <si>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</si>
  <si>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</si>
  <si>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</si>
  <si>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</si>
  <si>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</si>
  <si>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</si>
  <si>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</si>
  <si>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</si>
  <si>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</si>
  <si>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</si>
  <si>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</si>
  <si>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</si>
  <si>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</si>
  <si>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</si>
  <si>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</si>
  <si>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</si>
  <si>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</si>
  <si>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</si>
  <si>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</si>
  <si>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</si>
  <si>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</si>
  <si>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</si>
  <si>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</si>
  <si>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</si>
  <si>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</si>
  <si>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</si>
  <si>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</si>
  <si>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</si>
  <si>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</si>
  <si>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</si>
  <si>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</si>
  <si>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</si>
  <si>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</si>
  <si>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</si>
  <si>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</si>
  <si>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</si>
  <si>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</si>
  <si>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</si>
  <si>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</si>
  <si>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</si>
  <si>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</si>
  <si>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</si>
  <si>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</si>
  <si>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</si>
  <si>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</si>
  <si>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</si>
  <si>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</si>
  <si>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</si>
  <si>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</si>
  <si>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</si>
  <si>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</si>
  <si>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</si>
  <si>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</si>
  <si>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</si>
  <si>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</si>
  <si>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</si>
  <si>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</si>
  <si>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</si>
  <si>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</si>
  <si>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</si>
  <si>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</si>
  <si>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</si>
  <si>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</si>
  <si>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</si>
  <si>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</si>
  <si>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</si>
  <si>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</si>
  <si>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</si>
  <si>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</si>
  <si>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</si>
  <si>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</si>
  <si>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</si>
  <si>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</si>
  <si>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</si>
  <si>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</si>
  <si>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</si>
  <si>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</si>
  <si>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</si>
  <si>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</si>
  <si>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</si>
  <si>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</si>
  <si>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</si>
  <si>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</si>
  <si>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</si>
  <si>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</si>
  <si>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</si>
  <si>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</si>
  <si>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</si>
  <si>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</si>
  <si>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</si>
  <si>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</si>
  <si>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</si>
  <si>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</si>
  <si>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</si>
  <si>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</si>
  <si>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</si>
  <si>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</si>
  <si>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</si>
  <si>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</si>
  <si>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</si>
  <si>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</si>
  <si>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</si>
  <si>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</si>
  <si>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</si>
  <si>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</si>
  <si>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</si>
  <si>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</si>
  <si>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</si>
  <si>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</si>
  <si>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</si>
  <si>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</si>
  <si>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</si>
  <si>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</si>
  <si>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</si>
  <si>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</si>
  <si>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</si>
  <si>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</si>
  <si>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</si>
  <si>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</si>
  <si>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</si>
  <si>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</si>
  <si>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</si>
  <si>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</si>
  <si>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</si>
  <si>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</si>
  <si>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</si>
  <si>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</si>
  <si>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</si>
  <si>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</si>
  <si>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</si>
  <si>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</si>
  <si>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</si>
  <si>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</si>
  <si>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</si>
  <si>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</si>
  <si>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</si>
  <si>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</si>
  <si>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</si>
  <si>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</si>
  <si>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</si>
  <si>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</si>
  <si>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</si>
  <si>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</si>
  <si>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</si>
  <si>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</si>
  <si>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</si>
  <si>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</si>
  <si>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</si>
  <si>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</si>
  <si>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</si>
  <si>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</si>
  <si>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</si>
  <si>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</si>
  <si>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</si>
  <si>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</si>
  <si>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</si>
  <si>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</si>
  <si>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</si>
  <si>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</si>
  <si>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</si>
  <si>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</si>
  <si>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</si>
  <si>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</si>
  <si>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</si>
  <si>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</si>
  <si>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</si>
  <si>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</si>
  <si>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</si>
  <si>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</si>
  <si>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</si>
  <si>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</si>
  <si>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</si>
  <si>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</si>
  <si>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</si>
  <si>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</si>
  <si>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</si>
  <si>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</si>
  <si>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</si>
  <si>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</si>
  <si>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</si>
  <si>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</si>
  <si>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</si>
  <si>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</si>
  <si>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</si>
  <si>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</si>
  <si>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</si>
  <si>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</si>
  <si>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</si>
  <si>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</si>
  <si>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</si>
  <si>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</si>
  <si>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</si>
  <si>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</si>
  <si>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</si>
  <si>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</si>
  <si>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</si>
  <si>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</si>
  <si>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</si>
  <si>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</si>
  <si>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</si>
  <si>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</si>
  <si>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</si>
  <si>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</si>
  <si>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</si>
  <si>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</si>
  <si>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</si>
  <si>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</si>
  <si>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</si>
  <si>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</si>
  <si>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</si>
  <si>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</si>
  <si>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</si>
  <si>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</si>
  <si>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</si>
  <si>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</si>
  <si>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</si>
  <si>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</si>
  <si>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</si>
  <si>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</si>
  <si>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</si>
  <si>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</si>
  <si>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</si>
  <si>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</si>
  <si>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</si>
  <si>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</si>
  <si>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</si>
  <si>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</si>
  <si>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</si>
  <si>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</si>
  <si>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</si>
  <si>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</si>
  <si>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</si>
  <si>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</si>
  <si>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</si>
  <si>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</si>
  <si>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</si>
  <si>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</si>
  <si>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</si>
  <si>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</si>
  <si>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</si>
  <si>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</si>
  <si>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</si>
  <si>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</si>
  <si>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</si>
  <si>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</si>
  <si>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</si>
  <si>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</si>
  <si>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</si>
  <si>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</si>
  <si>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</si>
  <si>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</si>
  <si>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</si>
  <si>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</si>
  <si>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</si>
  <si>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</si>
  <si>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</si>
  <si>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</si>
  <si>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</si>
  <si>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</si>
  <si>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</si>
  <si>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</si>
  <si>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</si>
  <si>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</si>
  <si>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</si>
  <si>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</si>
  <si>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</si>
  <si>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</si>
  <si>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</si>
  <si>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</si>
  <si>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</si>
  <si>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</si>
  <si>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</si>
  <si>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</si>
  <si>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</si>
  <si>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</si>
  <si>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</si>
  <si>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</si>
  <si>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</si>
  <si>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</si>
  <si>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</si>
  <si>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</si>
  <si>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</si>
  <si>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</si>
  <si>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</si>
  <si>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</si>
  <si>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</si>
  <si>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</si>
  <si>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</si>
  <si>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</si>
  <si>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</si>
  <si>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</si>
  <si>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</si>
  <si>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</si>
  <si>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</si>
  <si>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</si>
  <si>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</si>
  <si>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</si>
  <si>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</si>
  <si>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</si>
  <si>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</si>
  <si>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</si>
  <si>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</si>
  <si>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</si>
  <si>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</si>
  <si>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</si>
  <si>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</si>
  <si>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</si>
  <si>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</si>
  <si>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</si>
  <si>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</si>
  <si>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</si>
  <si>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</si>
  <si>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</si>
  <si>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</si>
  <si>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</si>
  <si>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</si>
  <si>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</si>
  <si>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</si>
  <si>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</si>
  <si>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</si>
  <si>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</si>
  <si>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</si>
  <si>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</si>
  <si>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</si>
  <si>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</si>
  <si>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</si>
  <si>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</si>
  <si>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</si>
  <si>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</si>
  <si>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</si>
  <si>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</si>
  <si>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</si>
  <si>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</si>
  <si>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</si>
  <si>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</si>
  <si>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</si>
  <si>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</si>
  <si>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</si>
  <si>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</si>
  <si>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</si>
  <si>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</si>
  <si>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</si>
  <si>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</si>
  <si>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</si>
  <si>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</si>
  <si>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</si>
  <si>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</si>
  <si>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</si>
  <si>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</si>
  <si>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</si>
  <si>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</si>
  <si>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</si>
  <si>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</si>
  <si>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</si>
  <si>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</si>
  <si>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</si>
  <si>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</si>
  <si>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</si>
  <si>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</si>
  <si>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</si>
  <si>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</si>
  <si>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</si>
  <si>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</si>
  <si>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</si>
  <si>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</si>
  <si>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</si>
  <si>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</si>
  <si>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</si>
  <si>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</si>
  <si>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</si>
  <si>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</si>
  <si>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</si>
  <si>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</si>
  <si>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</si>
  <si>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</si>
  <si>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</si>
  <si>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</si>
  <si>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</si>
  <si>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</si>
  <si>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</si>
  <si>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</si>
  <si>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</si>
  <si>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</si>
  <si>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</si>
  <si>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</si>
  <si>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</si>
  <si>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</si>
  <si>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</si>
  <si>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</si>
  <si>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</si>
  <si>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</si>
  <si>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</si>
  <si>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</si>
  <si>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</si>
  <si>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</si>
  <si>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</si>
  <si>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</si>
  <si>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</si>
  <si>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</si>
  <si>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</si>
  <si>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</si>
  <si>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</si>
  <si>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</si>
  <si>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</si>
  <si>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</si>
  <si>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</si>
  <si>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</si>
  <si>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</si>
  <si>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</si>
  <si>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</si>
  <si>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</si>
  <si>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</si>
  <si>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</si>
  <si>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</si>
  <si>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</si>
  <si>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</si>
  <si>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</si>
  <si>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</si>
  <si>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</si>
  <si>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</si>
  <si>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</si>
  <si>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</si>
  <si>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</si>
  <si>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</si>
  <si>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</si>
  <si>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</si>
  <si>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</si>
  <si>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</si>
  <si>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</si>
  <si>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</si>
  <si>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</si>
  <si>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</si>
  <si>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</si>
  <si>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</si>
  <si>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</si>
  <si>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</si>
  <si>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</si>
  <si>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</si>
  <si>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</si>
  <si>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</si>
  <si>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</si>
  <si>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</si>
  <si>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</si>
  <si>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</si>
  <si>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</si>
  <si>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</si>
  <si>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</si>
  <si>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</si>
  <si>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</si>
  <si>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</si>
  <si>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</si>
  <si>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</si>
  <si>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</si>
  <si>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</si>
  <si>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</si>
  <si>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</si>
  <si>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</si>
  <si>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</si>
  <si>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</si>
  <si>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</si>
  <si>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</si>
  <si>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</si>
  <si>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</si>
  <si>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</si>
  <si>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</si>
  <si>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</si>
  <si>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</si>
  <si>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</si>
  <si>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</si>
  <si>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</si>
  <si>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</si>
  <si>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</si>
  <si>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</si>
  <si>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</si>
  <si>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</si>
  <si>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</si>
  <si>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</si>
  <si>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</si>
  <si>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</si>
  <si>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</si>
  <si>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</si>
  <si>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</si>
  <si>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</si>
  <si>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</si>
  <si>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</si>
  <si>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</si>
  <si>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</si>
  <si>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</si>
  <si>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</si>
  <si>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</si>
  <si>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</si>
  <si>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</si>
  <si>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</si>
  <si>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</si>
  <si>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</si>
  <si>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</si>
  <si>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</si>
  <si>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</si>
  <si>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</si>
  <si>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</si>
  <si>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</si>
  <si>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</si>
  <si>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</si>
  <si>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</si>
  <si>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</si>
  <si>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</si>
  <si>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</si>
  <si>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</si>
  <si>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</si>
  <si>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</si>
  <si>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</si>
  <si>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</si>
  <si>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</si>
  <si>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</si>
  <si>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</si>
  <si>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</si>
  <si>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</si>
  <si>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</si>
  <si>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</si>
  <si>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</si>
  <si>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</si>
  <si>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</si>
  <si>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</si>
  <si>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</si>
  <si>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</si>
  <si>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</si>
  <si>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</si>
  <si>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</si>
  <si>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</si>
  <si>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</si>
  <si>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</si>
  <si>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</si>
  <si>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</si>
  <si>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</si>
  <si>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</si>
  <si>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</si>
  <si>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</si>
  <si>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</si>
  <si>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</si>
  <si>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</si>
  <si>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</si>
  <si>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</si>
  <si>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</si>
  <si>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</si>
  <si>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</si>
  <si>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</si>
  <si>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</si>
  <si>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</si>
  <si>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</si>
  <si>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</si>
  <si>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</si>
  <si>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</si>
  <si>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</si>
  <si>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</si>
  <si>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</si>
  <si>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</si>
  <si>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</si>
  <si>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</si>
  <si>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</si>
  <si>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</si>
  <si>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</si>
  <si>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</si>
  <si>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</si>
  <si>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</si>
  <si>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</si>
  <si>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</si>
  <si>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</si>
  <si>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</si>
  <si>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</si>
  <si>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</si>
  <si>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</si>
  <si>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</si>
  <si>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</si>
  <si>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</si>
  <si>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</si>
  <si>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</si>
  <si>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</si>
  <si>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</si>
  <si>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</si>
  <si>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</si>
  <si>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</si>
  <si>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</si>
  <si>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</si>
  <si>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</si>
  <si>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</si>
  <si>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</si>
  <si>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</si>
  <si>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</si>
  <si>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</si>
  <si>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</si>
  <si>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</si>
  <si>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</si>
  <si>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</si>
  <si>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</si>
  <si>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</si>
  <si>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</si>
  <si>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</si>
  <si>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</si>
  <si>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</si>
  <si>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</si>
  <si>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</si>
  <si>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</si>
  <si>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</si>
  <si>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</si>
  <si>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</si>
  <si>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</si>
  <si>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</si>
  <si>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</si>
  <si>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</si>
  <si>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</si>
  <si>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</si>
  <si>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</si>
  <si>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</si>
  <si>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</si>
  <si>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</si>
  <si>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</si>
  <si>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</si>
  <si>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</si>
  <si>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</si>
  <si>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</si>
  <si>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</si>
  <si>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</si>
  <si>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</si>
  <si>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</si>
  <si>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</si>
  <si>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</si>
  <si>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</si>
  <si>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</si>
  <si>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</si>
  <si>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</si>
  <si>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</si>
  <si>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</si>
  <si>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</si>
  <si>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</si>
  <si>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</si>
  <si>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</si>
  <si>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</si>
  <si>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</si>
  <si>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</si>
  <si>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</si>
  <si>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</si>
  <si>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</si>
  <si>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</si>
  <si>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</si>
  <si>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</si>
  <si>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</si>
  <si>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</si>
  <si>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</si>
  <si>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</si>
  <si>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</si>
  <si>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</si>
  <si>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</si>
  <si>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</si>
  <si>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</si>
  <si>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</si>
  <si>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</si>
  <si>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</si>
  <si>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</si>
  <si>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</si>
  <si>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</si>
  <si>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</si>
  <si>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</si>
  <si>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</si>
  <si>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</si>
  <si>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</si>
  <si>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</si>
  <si>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</si>
  <si>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</si>
  <si>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</si>
  <si>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</si>
  <si>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</si>
  <si>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</si>
  <si>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</si>
  <si>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</si>
  <si>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</si>
  <si>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</si>
  <si>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</si>
  <si>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</si>
  <si>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</si>
  <si>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</si>
  <si>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</si>
  <si>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</si>
  <si>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</si>
  <si>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</si>
  <si>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</si>
  <si>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</si>
  <si>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</si>
  <si>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</si>
  <si>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</si>
  <si>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</si>
  <si>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</si>
  <si>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</si>
  <si>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</si>
  <si>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</si>
  <si>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</si>
  <si>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</si>
  <si>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</si>
  <si>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</si>
  <si>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</si>
  <si>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</si>
  <si>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</si>
  <si>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</si>
  <si>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</si>
  <si>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</si>
  <si>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</si>
  <si>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</si>
  <si>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</si>
  <si>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</si>
  <si>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</si>
  <si>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</si>
  <si>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</si>
  <si>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</si>
  <si>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</si>
  <si>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</si>
  <si>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</si>
  <si>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</si>
  <si>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</si>
  <si>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</si>
  <si>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</si>
  <si>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</si>
  <si>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</si>
  <si>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</si>
  <si>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</si>
  <si>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</si>
  <si>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</si>
  <si>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</si>
  <si>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</si>
  <si>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</si>
  <si>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</si>
  <si>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</si>
  <si>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</si>
  <si>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</si>
  <si>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</si>
  <si>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</si>
  <si>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</si>
  <si>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</si>
  <si>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</si>
  <si>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</si>
  <si>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</si>
  <si>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</si>
  <si>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</si>
  <si>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</si>
  <si>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</si>
  <si>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</si>
  <si>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</si>
  <si>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</si>
  <si>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</si>
  <si>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</si>
  <si>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</si>
  <si>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</si>
  <si>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</si>
  <si>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</si>
  <si>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</si>
  <si>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</si>
  <si>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</si>
  <si>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</si>
  <si>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</si>
  <si>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</si>
  <si>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</si>
  <si>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</si>
  <si>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</si>
  <si>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</si>
  <si>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</si>
  <si>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</si>
  <si>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</si>
  <si>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</si>
  <si>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</si>
  <si>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</si>
  <si>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</si>
  <si>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</si>
  <si>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</si>
  <si>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</si>
  <si>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</si>
  <si>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</si>
  <si>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</si>
  <si>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</si>
  <si>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</si>
  <si>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</si>
  <si>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</si>
  <si>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</si>
  <si>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</si>
  <si>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</si>
  <si>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</si>
  <si>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</si>
  <si>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</si>
  <si>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</si>
  <si>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</si>
  <si>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</si>
  <si>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</si>
  <si>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</si>
  <si>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</si>
  <si>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</si>
  <si>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</si>
  <si>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</si>
  <si>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</si>
  <si>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</si>
  <si>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</si>
  <si>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</si>
  <si>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</si>
  <si>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</si>
  <si>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</si>
  <si>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</si>
  <si>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</si>
  <si>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</si>
  <si>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</si>
  <si>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</si>
  <si>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</si>
  <si>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</si>
  <si>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</si>
  <si>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</si>
  <si>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</si>
  <si>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</si>
  <si>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</si>
  <si>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</si>
  <si>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</si>
  <si>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</si>
  <si>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</si>
  <si>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</si>
  <si>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</si>
  <si>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</si>
  <si>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</si>
  <si>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</si>
  <si>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</si>
  <si>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</si>
  <si>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</si>
  <si>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</si>
  <si>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</si>
  <si>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</si>
  <si>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</si>
  <si>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</si>
  <si>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</si>
  <si>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</si>
  <si>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</si>
  <si>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</si>
  <si>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</si>
  <si>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</si>
  <si>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</si>
  <si>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</si>
  <si>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</si>
  <si>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</si>
  <si>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</si>
  <si>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</si>
  <si>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</si>
  <si>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</si>
  <si>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</si>
  <si>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</si>
  <si>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</si>
  <si>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</si>
  <si>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</si>
  <si>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</si>
  <si>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</si>
  <si>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</si>
  <si>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</si>
  <si>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</si>
  <si>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</si>
  <si>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</si>
  <si>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</si>
  <si>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</si>
  <si>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</si>
  <si>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</si>
  <si>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</si>
  <si>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</si>
  <si>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</si>
  <si>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</si>
  <si>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</si>
  <si>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</si>
  <si>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</si>
  <si>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</si>
  <si>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</si>
  <si>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</si>
  <si>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</si>
  <si>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</si>
  <si>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</si>
  <si>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</si>
  <si>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</si>
  <si>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</si>
  <si>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</si>
  <si>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</si>
  <si>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</si>
  <si>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</si>
  <si>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</si>
  <si>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</si>
  <si>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</si>
  <si>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</si>
  <si>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</si>
  <si>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</si>
  <si>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</si>
  <si>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</si>
  <si>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</si>
  <si>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</si>
  <si>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</si>
  <si>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</si>
  <si>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</si>
  <si>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</si>
  <si>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</si>
  <si>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</si>
  <si>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</si>
  <si>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</si>
  <si>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</si>
  <si>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</si>
  <si>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</si>
  <si>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</si>
  <si>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</si>
  <si>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</si>
  <si>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</si>
  <si>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</si>
  <si>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</si>
  <si>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</si>
  <si>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</si>
  <si>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</si>
  <si>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</si>
  <si>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</si>
  <si>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</si>
  <si>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</si>
  <si>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</si>
  <si>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</si>
  <si>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</si>
  <si>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</si>
  <si>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</si>
  <si>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</si>
  <si>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</si>
  <si>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</si>
  <si>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</si>
  <si>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</si>
  <si>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</si>
  <si>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</si>
  <si>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</si>
  <si>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</si>
  <si>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</si>
  <si>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</si>
  <si>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</si>
  <si>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</si>
  <si>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</si>
  <si>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</si>
  <si>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</si>
  <si>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</si>
  <si>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</si>
  <si>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</si>
  <si>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</si>
  <si>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</si>
  <si>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</si>
  <si>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</si>
  <si>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</si>
  <si>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</si>
  <si>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</si>
  <si>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</si>
  <si>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</si>
  <si>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</si>
  <si>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</si>
  <si>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</si>
  <si>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</si>
  <si>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</si>
  <si>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</si>
  <si>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</si>
  <si>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</si>
  <si>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</si>
  <si>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</si>
  <si>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</si>
  <si>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</si>
  <si>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</si>
  <si>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</si>
  <si>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</si>
  <si>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</si>
  <si>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</si>
  <si>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</si>
  <si>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</si>
  <si>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</si>
  <si>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</si>
  <si>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</si>
  <si>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</si>
  <si>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</si>
  <si>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</si>
  <si>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</si>
  <si>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</si>
  <si>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</si>
  <si>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</si>
  <si>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</si>
  <si>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</si>
  <si>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</si>
  <si>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</si>
  <si>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</si>
  <si>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</si>
  <si>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</si>
  <si>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</si>
  <si>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</si>
  <si>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</si>
  <si>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</si>
  <si>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</si>
  <si>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</si>
  <si>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</si>
  <si>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</si>
  <si>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</si>
  <si>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</si>
  <si>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</si>
  <si>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</si>
  <si>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</si>
  <si>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</si>
  <si>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</si>
  <si>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</si>
  <si>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</si>
  <si>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</si>
  <si>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</si>
  <si>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</si>
  <si>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</si>
  <si>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</si>
  <si>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</si>
  <si>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</si>
  <si>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</si>
  <si>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</si>
  <si>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</si>
  <si>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</si>
  <si>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</si>
  <si>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</si>
  <si>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</si>
  <si>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</si>
  <si>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</si>
  <si>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</si>
  <si>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</si>
  <si>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</si>
  <si>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</si>
  <si>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</si>
  <si>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</si>
  <si>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</si>
  <si>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</si>
  <si>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</si>
  <si>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</si>
  <si>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</si>
  <si>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</si>
  <si>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</si>
  <si>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</si>
  <si>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</si>
  <si>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</si>
  <si>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</si>
  <si>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</si>
  <si>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</si>
  <si>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</si>
  <si>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</si>
  <si>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</si>
  <si>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</si>
  <si>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</si>
  <si>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</si>
  <si>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</si>
  <si>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</si>
  <si>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</si>
  <si>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</si>
  <si>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</si>
  <si>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</si>
  <si>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</si>
  <si>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</si>
  <si>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</si>
  <si>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</si>
  <si>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</si>
  <si>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</si>
  <si>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</si>
  <si>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</si>
  <si>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</si>
  <si>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</si>
  <si>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</si>
  <si>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</si>
  <si>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</si>
  <si>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</si>
  <si>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</si>
  <si>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</si>
  <si>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</si>
  <si>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</si>
  <si>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</si>
  <si>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</si>
  <si>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</si>
  <si>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</si>
  <si>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</si>
  <si>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</si>
  <si>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</si>
  <si>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</si>
  <si>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</si>
  <si>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</si>
  <si>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</si>
  <si>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</si>
  <si>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</si>
  <si>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</si>
  <si>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</si>
  <si>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</si>
  <si>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</si>
  <si>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</si>
  <si>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</si>
  <si>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</si>
  <si>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</si>
  <si>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</si>
  <si>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</si>
  <si>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</si>
  <si>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</si>
  <si>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</si>
  <si>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</si>
  <si>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</si>
  <si>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</si>
  <si>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</si>
  <si>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</si>
  <si>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</si>
  <si>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</si>
  <si>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</si>
  <si>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</si>
  <si>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</si>
  <si>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</si>
  <si>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</si>
  <si>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</si>
  <si>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</si>
  <si>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</si>
  <si>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</si>
  <si>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</si>
  <si>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</si>
  <si>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</si>
  <si>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</si>
  <si>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</si>
  <si>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</si>
  <si>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</si>
  <si>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</si>
  <si>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</si>
  <si>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</si>
  <si>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</si>
  <si>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</si>
  <si>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</si>
  <si>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</si>
  <si>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</si>
  <si>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</si>
  <si>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</si>
  <si>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</si>
  <si>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</si>
  <si>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</si>
  <si>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</si>
  <si>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</si>
  <si>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</si>
  <si>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</si>
  <si>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</si>
  <si>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</si>
  <si>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</si>
  <si>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</si>
  <si>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</si>
  <si>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</si>
  <si>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</si>
  <si>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</si>
  <si>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</si>
  <si>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</si>
  <si>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</si>
  <si>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</si>
  <si>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</si>
  <si>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</si>
  <si>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</si>
  <si>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</si>
  <si>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</si>
  <si>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</si>
  <si>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</si>
  <si>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</si>
  <si>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</si>
  <si>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</si>
  <si>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</si>
  <si>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</si>
  <si>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</si>
  <si>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</si>
  <si>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</si>
  <si>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</si>
  <si>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</si>
  <si>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</si>
  <si>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</si>
  <si>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</si>
  <si>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</si>
  <si>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</si>
  <si>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</si>
  <si>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</si>
  <si>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</si>
  <si>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</si>
  <si>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</si>
  <si>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</si>
  <si>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</si>
  <si>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</si>
  <si>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</si>
  <si>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</si>
  <si>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</si>
  <si>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</si>
  <si>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</si>
  <si>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</si>
  <si>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</si>
  <si>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</si>
  <si>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</si>
  <si>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</si>
  <si>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</si>
  <si>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</si>
  <si>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</si>
  <si>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</si>
  <si>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</si>
  <si>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</si>
  <si>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</si>
  <si>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</si>
  <si>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</si>
  <si>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</si>
  <si>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</si>
  <si>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</si>
  <si>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</si>
  <si>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</si>
  <si>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</si>
  <si>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</si>
  <si>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</si>
  <si>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</si>
  <si>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</si>
  <si>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</si>
  <si>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</si>
  <si>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</si>
  <si>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</si>
  <si>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</si>
  <si>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</si>
  <si>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</si>
  <si>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</si>
  <si>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</si>
  <si>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</si>
  <si>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</si>
  <si>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</si>
  <si>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</si>
  <si>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</si>
  <si>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</si>
  <si>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</si>
  <si>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</si>
  <si>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</si>
  <si>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</si>
  <si>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</si>
  <si>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</si>
  <si>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</si>
  <si>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</si>
  <si>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</si>
  <si>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</si>
  <si>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</si>
  <si>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</si>
  <si>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</si>
  <si>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</si>
  <si>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</si>
  <si>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</si>
  <si>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</si>
  <si>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</si>
  <si>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</si>
  <si>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</si>
  <si>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</si>
  <si>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</si>
  <si>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</si>
  <si>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</si>
  <si>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</si>
  <si>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</si>
  <si>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</si>
  <si>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</si>
  <si>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</si>
  <si>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</si>
  <si>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</si>
  <si>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</si>
  <si>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</si>
  <si>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</si>
  <si>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</si>
  <si>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</si>
  <si>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</si>
  <si>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</si>
  <si>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</si>
  <si>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</si>
  <si>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</si>
  <si>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</si>
  <si>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</si>
  <si>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</si>
  <si>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</si>
  <si>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</si>
  <si>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</si>
  <si>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</si>
  <si>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</si>
  <si>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</si>
  <si>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</si>
  <si>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</si>
  <si>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</si>
  <si>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</si>
  <si>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</si>
  <si>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</si>
  <si>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</si>
  <si>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</si>
  <si>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</si>
  <si>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</si>
  <si>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</si>
  <si>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</si>
  <si>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</si>
  <si>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</si>
  <si>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</si>
  <si>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</si>
  <si>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</si>
  <si>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</si>
  <si>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</si>
  <si>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</si>
  <si>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</si>
  <si>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</si>
  <si>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</si>
  <si>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</si>
  <si>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</si>
  <si>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</si>
  <si>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</si>
  <si>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</si>
  <si>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</si>
  <si>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</si>
  <si>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</si>
  <si>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</si>
  <si>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</si>
  <si>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</si>
  <si>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</si>
  <si>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</si>
  <si>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</si>
  <si>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</si>
  <si>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</si>
  <si>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</si>
  <si>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</si>
  <si>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</si>
  <si>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</si>
  <si>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</si>
  <si>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</si>
  <si>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</si>
  <si>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</si>
  <si>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</si>
  <si>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</si>
  <si>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</si>
  <si>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</si>
  <si>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</si>
  <si>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</si>
  <si>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</si>
  <si>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</si>
  <si>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</si>
  <si>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</si>
  <si>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</si>
  <si>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</si>
  <si>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</si>
  <si>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</si>
  <si>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</si>
  <si>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</si>
  <si>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</si>
  <si>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</si>
  <si>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</si>
  <si>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</si>
  <si>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</si>
  <si>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</si>
  <si>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</si>
  <si>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</si>
  <si>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</si>
  <si>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</si>
  <si>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</si>
  <si>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</si>
  <si>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</si>
  <si>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</si>
  <si>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</si>
  <si>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</si>
  <si>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</si>
  <si>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</si>
  <si>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</si>
  <si>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</si>
  <si>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</si>
  <si>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</si>
  <si>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</si>
  <si>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</si>
  <si>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</si>
  <si>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</si>
  <si>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</si>
  <si>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</si>
  <si>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</si>
  <si>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</si>
  <si>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</si>
  <si>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</si>
  <si>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</si>
  <si>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</si>
  <si>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</si>
  <si>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</si>
  <si>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</si>
  <si>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</si>
  <si>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</si>
  <si>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</si>
  <si>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</si>
  <si>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</si>
  <si>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</si>
  <si>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</si>
  <si>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</si>
  <si>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</si>
  <si>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</si>
  <si>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</si>
  <si>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</si>
  <si>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</si>
  <si>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</si>
  <si>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</si>
  <si>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</si>
  <si>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</si>
  <si>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</si>
  <si>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</si>
  <si>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</si>
  <si>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</si>
  <si>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</si>
  <si>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</si>
  <si>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</si>
  <si>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</si>
  <si>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</si>
  <si>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</si>
  <si>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</si>
  <si>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</si>
  <si>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</si>
  <si>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</si>
  <si>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</si>
  <si>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</si>
  <si>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</si>
  <si>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</si>
  <si>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</si>
  <si>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</si>
  <si>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</si>
  <si>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</si>
  <si>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</si>
  <si>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</si>
  <si>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</si>
  <si>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</si>
  <si>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</si>
  <si>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</si>
  <si>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</si>
  <si>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</si>
  <si>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</si>
  <si>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</si>
  <si>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</si>
  <si>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</si>
  <si>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</si>
  <si>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</si>
  <si>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</si>
  <si>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</si>
  <si>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</si>
  <si>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</si>
  <si>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</si>
  <si>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</si>
  <si>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</si>
  <si>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</si>
  <si>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</si>
  <si>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</si>
  <si>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</si>
  <si>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</si>
  <si>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</si>
  <si>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</si>
  <si>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</si>
  <si>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</si>
  <si>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</si>
  <si>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</si>
  <si>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</si>
  <si>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</si>
  <si>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</si>
  <si>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</si>
  <si>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</si>
  <si>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</si>
  <si>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</si>
  <si>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</si>
  <si>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</si>
  <si>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</si>
  <si>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</si>
  <si>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</si>
  <si>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</si>
  <si>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</si>
  <si>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</si>
  <si>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</si>
  <si>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</si>
  <si>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</si>
  <si>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</si>
  <si>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</si>
  <si>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</si>
  <si>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</si>
  <si>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</si>
  <si>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</si>
  <si>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</si>
  <si>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</si>
  <si>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</si>
  <si>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</si>
  <si>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</si>
  <si>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</si>
  <si>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</si>
  <si>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</si>
  <si>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</si>
  <si>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</si>
  <si>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</si>
  <si>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</si>
  <si>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</si>
  <si>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</si>
  <si>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</si>
  <si>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</si>
  <si>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</si>
  <si>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</si>
  <si>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</si>
  <si>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</si>
  <si>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</si>
  <si>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</si>
  <si>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</si>
  <si>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</si>
  <si>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</si>
  <si>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</si>
  <si>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</si>
  <si>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</si>
  <si>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</si>
  <si>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</si>
  <si>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</si>
  <si>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</si>
  <si>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</si>
  <si>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</si>
  <si>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</si>
  <si>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</si>
  <si>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</si>
  <si>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</si>
  <si>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</si>
  <si>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</si>
  <si>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</si>
  <si>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</si>
  <si>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</si>
  <si>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</si>
  <si>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</si>
  <si>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</si>
  <si>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</si>
  <si>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</si>
  <si>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</si>
  <si>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</si>
  <si>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</si>
  <si>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</si>
  <si>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</si>
  <si>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</si>
  <si>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</si>
  <si>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</si>
  <si>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</si>
  <si>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</si>
  <si>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</si>
  <si>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</si>
  <si>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</si>
  <si>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</si>
  <si>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</si>
  <si>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</si>
  <si>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</si>
  <si>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</si>
  <si>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</si>
  <si>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</si>
  <si>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</si>
  <si>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</si>
  <si>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</si>
  <si>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</si>
  <si>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</si>
  <si>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</si>
  <si>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</si>
  <si>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</si>
  <si>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</si>
  <si>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</si>
  <si>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</si>
  <si>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</si>
  <si>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</si>
  <si>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</si>
  <si>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</si>
  <si>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</si>
  <si>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</si>
  <si>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</si>
  <si>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</si>
  <si>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</si>
  <si>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</si>
  <si>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</si>
  <si>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</si>
  <si>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</si>
  <si>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</si>
  <si>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</si>
  <si>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</si>
  <si>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</si>
  <si>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</si>
  <si>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</si>
  <si>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</si>
  <si>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</si>
  <si>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</si>
  <si>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</si>
  <si>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</si>
  <si>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</si>
  <si>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</si>
  <si>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</si>
  <si>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</si>
  <si>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</si>
  <si>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</si>
  <si>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</si>
  <si>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</si>
  <si>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</si>
  <si>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</si>
  <si>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</si>
  <si>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</si>
  <si>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</si>
  <si>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</si>
  <si>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</si>
  <si>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</si>
  <si>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</si>
  <si>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</si>
  <si>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</si>
  <si>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</si>
  <si>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</si>
  <si>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</si>
  <si>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</si>
  <si>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</si>
  <si>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</si>
  <si>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</si>
  <si>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</si>
  <si>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</si>
  <si>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</si>
  <si>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</si>
  <si>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</si>
  <si>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</si>
  <si>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</si>
  <si>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</si>
  <si>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</si>
  <si>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</si>
  <si>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</si>
  <si>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</si>
  <si>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</si>
  <si>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</si>
  <si>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</si>
  <si>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</si>
  <si>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</si>
  <si>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</si>
  <si>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</si>
  <si>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</si>
  <si>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</si>
  <si>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</si>
  <si>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</si>
  <si>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</si>
  <si>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</si>
  <si>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</si>
  <si>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</si>
  <si>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</si>
  <si>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</si>
  <si>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</si>
  <si>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</si>
  <si>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</si>
  <si>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</si>
  <si>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</si>
  <si>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</si>
  <si>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</si>
  <si>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</si>
  <si>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</si>
  <si>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</si>
  <si>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</si>
  <si>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</si>
  <si>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</si>
  <si>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</si>
  <si>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</si>
  <si>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</si>
  <si>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</si>
  <si>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</si>
  <si>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</si>
  <si>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</si>
  <si>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</si>
  <si>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</si>
  <si>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</si>
  <si>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</si>
  <si>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</si>
  <si>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</si>
  <si>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</si>
  <si>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</si>
  <si>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</si>
  <si>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</si>
  <si>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</si>
  <si>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</si>
  <si>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</si>
  <si>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</si>
  <si>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</si>
  <si>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</si>
  <si>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</si>
  <si>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</si>
  <si>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</si>
  <si>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</si>
  <si>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</si>
  <si>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</si>
  <si>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</si>
  <si>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</si>
  <si>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</si>
  <si>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</si>
  <si>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</si>
  <si>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</si>
  <si>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</si>
  <si>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</si>
  <si>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</si>
  <si>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</si>
  <si>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</si>
  <si>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</si>
  <si>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</si>
  <si>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</si>
  <si>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</si>
  <si>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</si>
  <si>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</si>
  <si>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</si>
  <si>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</si>
  <si>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</si>
  <si>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</si>
  <si>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</si>
  <si>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</si>
  <si>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</si>
  <si>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</si>
  <si>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</si>
  <si>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</si>
  <si>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</si>
  <si>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</si>
  <si>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</si>
  <si>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</si>
  <si>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</si>
  <si>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</si>
  <si>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</si>
  <si>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</si>
  <si>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</si>
  <si>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</si>
  <si>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</si>
  <si>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</si>
  <si>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</si>
  <si>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</si>
  <si>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</si>
  <si>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</si>
  <si>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</si>
  <si>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</si>
  <si>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</si>
  <si>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</si>
  <si>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</si>
  <si>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</si>
  <si>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</si>
  <si>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</si>
  <si>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</si>
  <si>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</si>
  <si>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</si>
  <si>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</si>
  <si>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</si>
  <si>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</si>
  <si>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</si>
  <si>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</si>
  <si>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</si>
  <si>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</si>
  <si>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</si>
  <si>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</si>
  <si>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</si>
  <si>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</si>
  <si>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</si>
  <si>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</si>
  <si>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</si>
  <si>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</si>
  <si>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</si>
  <si>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</si>
  <si>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</si>
  <si>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</si>
  <si>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</si>
  <si>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</si>
  <si>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</si>
  <si>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</si>
  <si>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</si>
  <si>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</si>
  <si>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</si>
  <si>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</si>
  <si>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</si>
  <si>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</si>
  <si>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</si>
  <si>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</si>
  <si>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</si>
  <si>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</si>
  <si>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</si>
  <si>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</si>
  <si>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</si>
  <si>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</si>
  <si>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</si>
  <si>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</si>
  <si>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</si>
  <si>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</si>
  <si>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</si>
  <si>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</si>
  <si>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</si>
  <si>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</si>
  <si>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</si>
  <si>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</si>
  <si>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</si>
  <si>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</si>
  <si>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</si>
  <si>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</si>
  <si>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</si>
  <si>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</si>
  <si>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</si>
  <si>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</si>
  <si>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</si>
  <si>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</si>
  <si>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</si>
  <si>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</si>
  <si>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</si>
  <si>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</si>
  <si>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</si>
  <si>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</si>
  <si>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</si>
  <si>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</si>
  <si>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</si>
  <si>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</si>
  <si>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</si>
  <si>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</si>
  <si>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</si>
  <si>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</si>
  <si>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</si>
  <si>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</si>
  <si>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</si>
  <si>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</si>
  <si>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</si>
  <si>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</si>
  <si>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</si>
  <si>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</si>
  <si>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</si>
  <si>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</si>
  <si>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</si>
  <si>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</si>
  <si>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</si>
  <si>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</si>
  <si>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</si>
  <si>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</si>
  <si>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</si>
  <si>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</si>
  <si>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</si>
  <si>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</si>
  <si>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</si>
  <si>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</si>
  <si>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</si>
  <si>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</si>
  <si>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</si>
  <si>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</si>
  <si>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</si>
  <si>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</si>
  <si>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</si>
  <si>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</si>
  <si>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</si>
  <si>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</si>
  <si>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</si>
  <si>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</si>
  <si>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</si>
  <si>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</si>
  <si>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</si>
  <si>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</si>
  <si>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</si>
  <si>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</si>
  <si>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</si>
  <si>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</si>
  <si>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</si>
  <si>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</si>
  <si>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</si>
  <si>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</si>
  <si>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</si>
  <si>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</si>
  <si>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</si>
  <si>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</si>
  <si>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</si>
  <si>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</si>
  <si>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</si>
  <si>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</si>
  <si>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</si>
  <si>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</si>
  <si>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</si>
  <si>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</si>
  <si>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</si>
  <si>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</si>
  <si>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</si>
  <si>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</si>
  <si>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</si>
  <si>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</si>
  <si>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</si>
  <si>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</si>
  <si>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</si>
  <si>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</si>
  <si>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</si>
  <si>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</si>
  <si>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</si>
  <si>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</si>
  <si>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</si>
  <si>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</si>
  <si>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</si>
  <si>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</si>
  <si>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</si>
  <si>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</si>
  <si>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</si>
  <si>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</si>
  <si>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</si>
  <si>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</si>
  <si>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</si>
  <si>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</si>
  <si>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</si>
  <si>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</si>
  <si>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</si>
  <si>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</si>
  <si>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</si>
  <si>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</si>
  <si>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</si>
  <si>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</si>
  <si>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</si>
  <si>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</si>
  <si>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</si>
  <si>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</si>
  <si>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</si>
  <si>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</si>
  <si>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</si>
  <si>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</si>
  <si>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</si>
  <si>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</si>
  <si>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</si>
  <si>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</si>
  <si>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</si>
  <si>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</si>
  <si>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</si>
  <si>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</si>
  <si>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</si>
  <si>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</si>
  <si>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</si>
  <si>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</si>
  <si>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</si>
  <si>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</si>
  <si>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</si>
  <si>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</si>
  <si>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</si>
  <si>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</si>
  <si>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</si>
  <si>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</si>
  <si>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</si>
  <si>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</si>
  <si>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</si>
  <si>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</si>
  <si>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</si>
  <si>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</si>
  <si>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</si>
  <si>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</si>
  <si>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</si>
  <si>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</si>
  <si>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</si>
  <si>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</si>
  <si>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</si>
  <si>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</si>
  <si>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</si>
  <si>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</si>
  <si>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</si>
  <si>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</si>
  <si>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</si>
  <si>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</si>
  <si>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</si>
  <si>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</si>
  <si>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</si>
  <si>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</si>
  <si>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</si>
  <si>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</si>
  <si>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</si>
  <si>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</si>
  <si>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</si>
  <si>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</si>
  <si>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</si>
  <si>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</si>
  <si>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</si>
  <si>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</si>
  <si>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</si>
  <si>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</si>
  <si>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</si>
  <si>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</si>
  <si>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</si>
  <si>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</si>
  <si>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</si>
  <si>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</si>
  <si>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</si>
  <si>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</si>
  <si>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</si>
  <si>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</si>
  <si>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</si>
  <si>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</si>
  <si>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</si>
  <si>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</si>
  <si>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</si>
  <si>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</si>
  <si>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</si>
  <si>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</si>
  <si>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</si>
  <si>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</si>
  <si>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</si>
  <si>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</si>
  <si>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</si>
  <si>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</si>
  <si>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</si>
  <si>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</si>
  <si>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</si>
  <si>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</si>
  <si>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</si>
  <si>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</si>
  <si>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</si>
  <si>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</si>
  <si>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</si>
  <si>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</si>
  <si>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</si>
  <si>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</si>
  <si>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</si>
  <si>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</si>
  <si>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</si>
  <si>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</si>
  <si>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</si>
  <si>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</si>
  <si>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</si>
  <si>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</si>
  <si>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</si>
  <si>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</si>
  <si>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</si>
  <si>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</si>
  <si>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</si>
  <si>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</si>
  <si>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</si>
  <si>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</si>
  <si>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</si>
  <si>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</si>
  <si>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</si>
  <si>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</si>
  <si>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</si>
  <si>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</si>
  <si>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</si>
  <si>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</si>
  <si>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</si>
  <si>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</si>
  <si>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</si>
  <si>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</si>
  <si>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</si>
  <si>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</si>
  <si>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</si>
  <si>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</si>
  <si>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</si>
  <si>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</si>
  <si>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</si>
  <si>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</si>
  <si>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</si>
  <si>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</si>
  <si>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</si>
  <si>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</si>
  <si>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</si>
  <si>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</si>
  <si>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</si>
  <si>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</si>
  <si>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</si>
  <si>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</si>
  <si>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</si>
  <si>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</si>
  <si>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</si>
  <si>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</si>
  <si>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</si>
  <si>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</si>
  <si>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</si>
  <si>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</si>
  <si>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</si>
  <si>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</si>
  <si>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</si>
  <si>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</si>
  <si>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</si>
  <si>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</si>
  <si>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</si>
  <si>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</si>
  <si>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</si>
  <si>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</si>
  <si>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</si>
  <si>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</si>
  <si>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</si>
  <si>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</si>
  <si>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</si>
  <si>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</si>
  <si>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</si>
  <si>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</si>
  <si>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</si>
  <si>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</si>
  <si>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</si>
  <si>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</si>
  <si>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</si>
  <si>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</si>
  <si>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</si>
  <si>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</si>
  <si>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</si>
  <si>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</si>
  <si>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</si>
  <si>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</si>
  <si>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</si>
  <si>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</si>
  <si>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</si>
  <si>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</si>
  <si>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</si>
  <si>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</si>
  <si>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</si>
  <si>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</si>
  <si>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</si>
  <si>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</si>
  <si>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</si>
  <si>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</si>
  <si>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</si>
  <si>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</si>
  <si>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</si>
  <si>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</si>
  <si>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</si>
  <si>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</si>
  <si>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</si>
  <si>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</si>
  <si>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</si>
  <si>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</si>
  <si>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</si>
  <si>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</si>
  <si>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</si>
  <si>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</si>
  <si>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</si>
  <si>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</si>
  <si>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</si>
  <si>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</si>
  <si>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</si>
  <si>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</si>
  <si>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</si>
  <si>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</si>
  <si>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</si>
  <si>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</si>
  <si>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</si>
  <si>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</si>
  <si>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</si>
  <si>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</si>
  <si>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</si>
  <si>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</si>
  <si>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</si>
  <si>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</si>
  <si>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</si>
  <si>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</si>
  <si>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</si>
  <si>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</si>
  <si>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</si>
  <si>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</si>
  <si>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</si>
  <si>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</si>
  <si>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</si>
  <si>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</si>
  <si>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</si>
  <si>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</si>
  <si>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</si>
  <si>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</si>
  <si>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</si>
  <si>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</si>
  <si>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</si>
  <si>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</si>
  <si>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</si>
  <si>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</si>
  <si>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</si>
  <si>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</si>
  <si>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</si>
  <si>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</si>
  <si>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</si>
  <si>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</si>
  <si>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</si>
  <si>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</si>
  <si>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</si>
  <si>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</si>
  <si>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</si>
  <si>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</si>
  <si>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</si>
  <si>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</si>
  <si>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</si>
  <si>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</si>
  <si>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</si>
  <si>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</si>
  <si>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</si>
  <si>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</si>
  <si>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</si>
  <si>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</si>
  <si>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</si>
  <si>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</si>
  <si>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</si>
  <si>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</si>
  <si>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</si>
  <si>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</si>
  <si>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</si>
  <si>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</si>
  <si>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</si>
  <si>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</si>
  <si>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</si>
  <si>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</si>
  <si>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</si>
  <si>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</si>
  <si>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</si>
  <si>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</si>
  <si>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</si>
  <si>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</si>
  <si>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</si>
  <si>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</si>
  <si>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</si>
  <si>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</si>
  <si>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</si>
  <si>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</si>
  <si>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</si>
  <si>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</si>
  <si>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</si>
  <si>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</si>
  <si>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</si>
  <si>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</si>
  <si>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</si>
  <si>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</si>
  <si>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</si>
  <si>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</si>
  <si>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</si>
  <si>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</si>
  <si>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</si>
  <si>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</si>
  <si>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</si>
  <si>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</si>
  <si>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</si>
  <si>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</si>
  <si>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</si>
  <si>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</si>
  <si>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</si>
  <si>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</si>
  <si>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</si>
  <si>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</si>
  <si>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</si>
  <si>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</si>
  <si>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</si>
  <si>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</si>
  <si>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</si>
  <si>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</si>
  <si>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</si>
  <si>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</si>
  <si>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</si>
  <si>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</si>
  <si>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</si>
  <si>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</si>
  <si>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</si>
  <si>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</si>
  <si>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</si>
  <si>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</si>
  <si>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</si>
  <si>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</si>
  <si>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</si>
  <si>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</si>
  <si>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</si>
  <si>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</si>
  <si>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</si>
  <si>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</si>
  <si>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</si>
  <si>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</si>
  <si>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</si>
  <si>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</si>
  <si>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</si>
  <si>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</si>
  <si>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</si>
  <si>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</si>
  <si>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</si>
  <si>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</si>
  <si>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</si>
  <si>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</si>
  <si>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</si>
  <si>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</si>
  <si>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</si>
  <si>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</si>
  <si>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</si>
  <si>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</si>
  <si>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</si>
  <si>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</si>
  <si>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</si>
  <si>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</si>
  <si>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</si>
  <si>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</si>
  <si>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</si>
  <si>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</si>
  <si>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</si>
  <si>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</si>
  <si>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</si>
  <si>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</si>
  <si>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</si>
  <si>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</si>
  <si>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</si>
  <si>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</si>
  <si>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</si>
  <si>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</si>
  <si>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</si>
  <si>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</si>
  <si>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</si>
  <si>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</si>
  <si>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</si>
  <si>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</si>
  <si>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</si>
  <si>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</si>
  <si>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</si>
  <si>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</si>
  <si>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</si>
  <si>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</si>
  <si>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</si>
  <si>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</si>
  <si>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</si>
  <si>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</si>
  <si>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</si>
  <si>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</si>
  <si>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</si>
  <si>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</si>
  <si>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</si>
  <si>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</si>
  <si>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</si>
  <si>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</si>
  <si>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</si>
  <si>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</si>
  <si>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</si>
  <si>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</si>
  <si>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</si>
  <si>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</si>
  <si>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</si>
  <si>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</si>
  <si>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</si>
  <si>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</si>
  <si>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</si>
  <si>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</si>
  <si>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</si>
  <si>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</si>
  <si>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</si>
  <si>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</si>
  <si>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</si>
  <si>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</si>
  <si>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</si>
  <si>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</si>
  <si>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</si>
  <si>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</si>
  <si>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</si>
  <si>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</si>
  <si>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</si>
  <si>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</si>
  <si>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</si>
  <si>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</si>
  <si>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</si>
  <si>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</si>
  <si>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</si>
  <si>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</si>
  <si>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</si>
  <si>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</si>
  <si>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</si>
  <si>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</si>
  <si>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</si>
  <si>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</si>
  <si>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</si>
  <si>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</si>
  <si>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</si>
  <si>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</si>
  <si>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</si>
  <si>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Bud Industries</t>
  </si>
  <si>
    <t>4605 East 355 st , willoughby , OH,44094</t>
  </si>
  <si>
    <t>Arie Maayan</t>
  </si>
  <si>
    <t>Amaayan@budind.com</t>
  </si>
  <si>
    <t>4409463200</t>
  </si>
  <si>
    <t>Director of Engineering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</si>
</sst>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5">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11121BDC-0785-4E58-AB63-B092BD13100B}"/>
    </customSheetView>
    <customSheetView guid="{4BDF1A28-30D5-449D-B20E-D6C97EF9FAE1}" showAutoFilter="1">
      <selection activeCell="C174" sqref="C174"/>
      <pageMargins left="0" right="0" top="0" bottom="0" header="0" footer="0"/>
      <pageSetup paperSize="9" orientation="portrait"/>
      <autoFilter ref="B1:N1" xr:uid="{8792104F-7619-4833-869D-0CF1F37B68D2}"/>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09E54C7-E0FE-4AE7-8D85-E59DC174D26E}"/>
    </customSheetView>
    <customSheetView guid="{4BDF1A28-30D5-449D-B20E-D6C97EF9FAE1}" showAutoFilter="1">
      <selection activeCell="C1" sqref="C1:D65536"/>
      <pageMargins left="0" right="0" top="0" bottom="0" header="0" footer="0"/>
      <pageSetup orientation="portrait"/>
      <autoFilter ref="B1:C1" xr:uid="{E4D38DF6-370B-4132-A512-BC39A1D914FF}"/>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B1" zoomScaleNormal="100" workbookViewId="0">
      <selection activeCell="D22" sqref="D22:J22"/>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18595</v>
      </c>
      <c r="E12" s="458" t="s">
        <v>18596</v>
      </c>
      <c r="F12" s="459"/>
      <c r="G12" s="370" t="s">
        <v>18597</v>
      </c>
      <c r="H12" s="295"/>
      <c r="I12" s="295"/>
      <c r="J12" s="295"/>
      <c r="K12" s="29"/>
      <c r="L12" s="103"/>
      <c r="P12" s="293" t="str">
        <f>IF(ISBLANK(D12),"",IF(D12="(Delete Cobalt)",IF(ISBLANK(D14),"",D14),D12))</f>
        <v/>
      </c>
      <c r="Q12" s="294" t="str">
        <f>IF(P13="",P12,IF(P12="",P13,IF(P12&gt;P13,P13,P12)))</f>
        <v/>
      </c>
      <c r="R12" s="294" t="str">
        <f>Q12</f>
        <v/>
      </c>
      <c r="S12" s="294" t="str">
        <f t="shared" ref="S12" si="0">IF(R13="",R12,IF(R12="",R13,IF(R12&gt;R13,R13,R12)))</f>
        <v/>
      </c>
      <c r="T12" s="294" t="str">
        <f t="shared" ref="T12" si="1">S12</f>
        <v/>
      </c>
      <c r="U12" s="294" t="str">
        <f t="shared" ref="U12" si="2">IF(T13="",T12,IF(T12="",T13,IF(T12&gt;T13,T13,T12)))</f>
        <v/>
      </c>
      <c r="V12" s="294" t="str">
        <f t="shared" ref="V12" si="3">U12</f>
        <v/>
      </c>
      <c r="W12" s="294" t="str">
        <f t="shared" ref="W12" si="4">IF(V13="",V12,IF(V12="",V13,IF(V12&gt;V13,V13,V12)))</f>
        <v/>
      </c>
      <c r="X12" s="294" t="str">
        <f t="shared" ref="X12" si="5">W12</f>
        <v/>
      </c>
      <c r="Y12" s="294" t="str">
        <f t="shared" ref="Y12" si="6">IF(X13="",X12,IF(X12="",X13,IF(X12&gt;X13,X13,X12)))</f>
        <v/>
      </c>
      <c r="Z12" s="294" t="str">
        <f t="shared" ref="Z12" si="7">Y12</f>
        <v/>
      </c>
      <c r="AA12" s="294" t="str">
        <f>Z12</f>
        <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18598</v>
      </c>
      <c r="E13" s="458" t="s">
        <v>18599</v>
      </c>
      <c r="F13" s="459"/>
      <c r="G13" s="370" t="s">
        <v>18600</v>
      </c>
      <c r="H13" s="296"/>
      <c r="I13" s="296"/>
      <c r="J13" s="296"/>
      <c r="K13" s="29"/>
      <c r="L13" s="103"/>
      <c r="P13" s="293" t="str">
        <f>IF(ISBLANK(E12),"",IF(E12="(Delete Copper)",IF(ISBLANK(E14),"",E14),E12))</f>
        <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
      </c>
      <c r="W13" s="294" t="str">
        <f t="shared" ref="W13" si="11">IF(V13="",V13,IF(V12="",V12,IF(V12&gt;V13,V12,V13)))</f>
        <v/>
      </c>
      <c r="X13" s="294" t="str">
        <f t="shared" si="8"/>
        <v/>
      </c>
      <c r="Y13" s="294" t="str">
        <f t="shared" ref="Y13" si="12">IF(X13="",X13,IF(X12="",X12,IF(X12&gt;X13,X12,X13)))</f>
        <v/>
      </c>
      <c r="Z13" s="294" t="str">
        <f t="shared" si="8"/>
        <v/>
      </c>
      <c r="AA13" s="294" t="str" cm="1">
        <f t="array" ref="AA13">_xlfn.IFNA(INDEX($Z$12:$Z$21,MATCH(0,COUNTIF($AA$12:$AA12,$Z$12:$Z$21),0)),"")</f>
        <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t="s">
        <v>20353</v>
      </c>
      <c r="E18" s="426"/>
      <c r="F18" s="426"/>
      <c r="G18" s="426"/>
      <c r="H18" s="426"/>
      <c r="I18" s="426"/>
      <c r="J18" s="427"/>
      <c r="K18" s="29"/>
      <c r="L18" s="103"/>
      <c r="P18" s="293" t="str">
        <f>IF(ISBLANK(E13),"",IF(E13="(Delete Mica)",IF(ISBLANK(E15),"",E15),E13))</f>
        <v/>
      </c>
      <c r="Q18" s="294" t="str">
        <f t="shared" ref="Q18:Y18" si="21">IF(P19="",P18,IF(P18="",P19,IF(P18&gt;P19,P19,P18)))</f>
        <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20354</v>
      </c>
      <c r="E19" s="426"/>
      <c r="F19" s="426"/>
      <c r="G19" s="426"/>
      <c r="H19" s="426"/>
      <c r="I19" s="426"/>
      <c r="J19" s="427"/>
      <c r="K19" s="29"/>
      <c r="L19" s="103"/>
      <c r="P19" s="293" t="str">
        <f>IF(ISBLANK(G13),"",IF(G13="(Delete Nickel)",IF(ISBLANK(G15),"",G15),G13))</f>
        <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20355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20356</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20354</v>
      </c>
      <c r="E22" s="426"/>
      <c r="F22" s="426"/>
      <c r="G22" s="426"/>
      <c r="H22" s="426"/>
      <c r="I22" s="426"/>
      <c r="J22" s="427"/>
      <c r="K22" s="29"/>
      <c r="L22" s="97"/>
      <c r="Q22" s="2"/>
      <c r="R22" s="2"/>
      <c r="S22" s="2"/>
      <c r="T22" s="2"/>
      <c r="U22" s="2"/>
      <c r="V22" s="2"/>
      <c r="W22" s="2"/>
      <c r="X22" s="2"/>
      <c r="Y22" s="2"/>
      <c r="Z22" s="2"/>
      <c r="AA22" s="2">
        <f>10-COUNTIF(AA12:AA21,"")</f>
        <v>0</v>
      </c>
      <c r="AB22" s="2"/>
      <c r="AC22" s="2"/>
      <c r="AD22" s="2"/>
      <c r="AE22" s="2"/>
      <c r="AF22" s="2"/>
      <c r="AG22" s="2"/>
    </row>
    <row r="23" spans="1:33" ht="22.5">
      <c r="A23" s="31"/>
      <c r="B23" s="33" t="str">
        <f ca="1">OFFSET(L!$C$1,MATCH("Declaration"&amp;ADDRESS(ROW(),COLUMN(),4),L!$A:$A,0)-1,SL,,)</f>
        <v>Title - Authorizer:</v>
      </c>
      <c r="C23" s="66"/>
      <c r="D23" s="425" t="s">
        <v>20357</v>
      </c>
      <c r="E23" s="426"/>
      <c r="F23" s="426"/>
      <c r="G23" s="426"/>
      <c r="H23" s="426"/>
      <c r="I23" s="426"/>
      <c r="J23" s="427"/>
      <c r="K23" s="29"/>
      <c r="L23" s="97"/>
      <c r="P23" s="2"/>
      <c r="Q23" s="2"/>
      <c r="R23" s="2"/>
      <c r="S23" s="2"/>
      <c r="T23" s="2"/>
      <c r="U23" s="2"/>
      <c r="V23" s="2"/>
      <c r="W23" s="2"/>
      <c r="X23" s="2"/>
      <c r="Y23" s="2"/>
      <c r="Z23" s="2"/>
      <c r="AA23" s="2">
        <f>IF(AA22=0,0.1,AA22)</f>
        <v>0.1</v>
      </c>
      <c r="AB23" s="2"/>
      <c r="AC23" s="2"/>
      <c r="AD23" s="2"/>
      <c r="AE23" s="2"/>
      <c r="AF23" s="2"/>
      <c r="AG23" s="2"/>
    </row>
    <row r="24" spans="1:33" ht="22.5">
      <c r="A24" s="31"/>
      <c r="B24" s="33" t="str">
        <f ca="1">OFFSET(L!$C$1,MATCH("Declaration"&amp;ADDRESS(ROW(),COLUMN(),4),L!$A:$A,0)-1,SL,,)</f>
        <v>Email - Authorizer (*):</v>
      </c>
      <c r="C24" s="66"/>
      <c r="D24" s="433" t="s">
        <v>20355</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20356</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46156</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
      </c>
      <c r="C30" s="28"/>
      <c r="D30" s="404"/>
      <c r="E30" s="405"/>
      <c r="F30" s="8"/>
      <c r="G30" s="406"/>
      <c r="H30" s="407"/>
      <c r="I30" s="407"/>
      <c r="J30" s="408"/>
      <c r="K30" s="29"/>
      <c r="L30" s="104"/>
      <c r="M30">
        <f>IF(AND(B30="",D30&lt;&gt;""),1,0)</f>
        <v>0</v>
      </c>
      <c r="O30" s="38" t="str">
        <f>IF(B30="","","(*)")</f>
        <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
      </c>
      <c r="C31" s="28"/>
      <c r="D31" s="404"/>
      <c r="E31" s="405"/>
      <c r="F31" s="8"/>
      <c r="G31" s="406"/>
      <c r="H31" s="407"/>
      <c r="I31" s="407"/>
      <c r="J31" s="408"/>
      <c r="K31" s="29"/>
      <c r="L31" s="104"/>
      <c r="M31">
        <f t="shared" ref="M31:M39" si="33">IF(AND(B31="",D31&lt;&gt;""),1,0)</f>
        <v>0</v>
      </c>
      <c r="O31" s="38" t="str">
        <f t="shared" ref="O31:O39" si="34">IF(B31="","","(*)")</f>
        <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7" t="str">
        <f t="shared" si="32"/>
        <v/>
      </c>
      <c r="C32" s="28"/>
      <c r="D32" s="404"/>
      <c r="E32" s="405"/>
      <c r="F32" s="8"/>
      <c r="G32" s="406"/>
      <c r="H32" s="407"/>
      <c r="I32" s="407"/>
      <c r="J32" s="408"/>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2.5">
      <c r="A43" s="34"/>
      <c r="B43" s="298" t="str">
        <f t="shared" si="37"/>
        <v/>
      </c>
      <c r="C43" s="28"/>
      <c r="D43" s="404"/>
      <c r="E43" s="405"/>
      <c r="F43" s="8"/>
      <c r="G43" s="406"/>
      <c r="H43" s="407"/>
      <c r="I43" s="407"/>
      <c r="J43" s="408"/>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
      </c>
      <c r="C55" s="6"/>
      <c r="D55" s="404"/>
      <c r="E55" s="405"/>
      <c r="F55" s="40"/>
      <c r="G55" s="406"/>
      <c r="H55" s="407"/>
      <c r="I55" s="407"/>
      <c r="J55" s="408"/>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
      </c>
      <c r="C67" s="6"/>
      <c r="D67" s="404"/>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
      </c>
      <c r="C79" s="28"/>
      <c r="D79" s="404"/>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
      </c>
      <c r="C91" s="6"/>
      <c r="D91" s="404"/>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
      </c>
      <c r="C103" s="28"/>
      <c r="D103" s="404"/>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
      </c>
      <c r="C121" s="292"/>
      <c r="D121" s="404"/>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IF(B5="","",IF(ISERROR(MATCH($J5,SorP!$B$1:$B$6261,0)),"",INDIRECT("'SorP'!$A$"&amp;MATCH($S5&amp;$J5,SorP!C:C,0))))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25">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IF(B6="","",IF(ISERROR(MATCH($J6,SorP!$B$1:$B$6261,0)),"",INDIRECT("'SorP'!$A$"&amp;MATCH($S6&amp;$J6,SorP!C:C,0))))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IF(B7="","",IF(ISERROR(MATCH($J7,SorP!$B$1:$B$6261,0)),"",INDIRECT("'SorP'!$A$"&amp;MATCH($S7&amp;$J7,SorP!C:C,0))))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f ca="1">IF(H125=0,"0",H125)</f>
        <v>1</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Bud Industries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Provide at least 1 mineral/metal in Declaration tab cells D12 - G13</v>
      </c>
      <c r="D7" s="315" t="str">
        <f>IF(H7=1,"Click here to enter Minerals/Metals in Scope","")</f>
        <v>Click here to enter Minerals/Metals in Scope</v>
      </c>
      <c r="E7" s="16"/>
      <c r="F7" s="82">
        <v>1</v>
      </c>
      <c r="G7" s="306">
        <f>IF(Declaration!B30&lt;&gt;"",0,1)</f>
        <v>1</v>
      </c>
      <c r="H7" s="62">
        <f t="shared" si="2"/>
        <v>1</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Arie Maayan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Amaayan@budind.com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4409463200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Arie Maayan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Amaayan@budind.com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46156</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
      </c>
      <c r="B17" s="78">
        <f>Declaration!D30</f>
        <v>0</v>
      </c>
      <c r="C17" s="78" t="str">
        <f t="shared" ca="1" si="3"/>
        <v>Complete</v>
      </c>
      <c r="D17" s="314" t="str">
        <f>IF(H17=1,"Click here to answer question 1 for specified mineral","")</f>
        <v/>
      </c>
      <c r="E17" s="16" t="s">
        <v>18</v>
      </c>
      <c r="F17" s="321">
        <f>IF(A17="",0,1)</f>
        <v>0</v>
      </c>
      <c r="G17" s="61">
        <f t="shared" si="4"/>
        <v>1</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
      </c>
      <c r="B18" s="78">
        <f>Declaration!D31</f>
        <v>0</v>
      </c>
      <c r="C18" s="78" t="str">
        <f t="shared" ca="1" si="3"/>
        <v>Complete</v>
      </c>
      <c r="D18" s="314" t="str">
        <f>IF(H18=1,"Click here to answer question 1 for specified mineral","")</f>
        <v/>
      </c>
      <c r="E18" s="16" t="s">
        <v>15</v>
      </c>
      <c r="F18" s="321">
        <f t="shared" ref="F18:F22" si="5">IF(A18="",0,1)</f>
        <v>0</v>
      </c>
      <c r="G18" s="61">
        <f t="shared" ref="G18:G22" si="6">IF(B18=0,1,0)</f>
        <v>1</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f>Declaration!D115</f>
        <v>0</v>
      </c>
      <c r="C94" s="135" t="str">
        <f ca="1">IF(H94=1,J94,I94)</f>
        <v>Complete</v>
      </c>
      <c r="D94" s="318" t="str">
        <f>IF(H94=1,"Click here to answer question (A)","")</f>
        <v/>
      </c>
      <c r="E94" s="16" t="s">
        <v>15</v>
      </c>
      <c r="F94" s="83">
        <f>IF(SUM(F$39:F$48)=0,0,1)</f>
        <v>0</v>
      </c>
      <c r="G94" s="61">
        <f t="shared" si="14"/>
        <v>1</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f>Declaration!D117</f>
        <v>0</v>
      </c>
      <c r="C95" s="135" t="str">
        <f ca="1">IF(H95=1,J95,I95)</f>
        <v>Complete</v>
      </c>
      <c r="D95" s="319" t="str">
        <f>IF(H95=1,"Click here to answer question (B)","")</f>
        <v/>
      </c>
      <c r="E95" s="16" t="s">
        <v>15</v>
      </c>
      <c r="F95" s="83">
        <f t="shared" ref="F95:F111" si="43">F$94</f>
        <v>0</v>
      </c>
      <c r="G95" s="61">
        <f t="shared" si="14"/>
        <v>1</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
      </c>
      <c r="B99" s="78">
        <f>Declaration!D121</f>
        <v>0</v>
      </c>
      <c r="C99" s="135" t="str">
        <f t="shared" ca="1" si="44"/>
        <v>Complete</v>
      </c>
      <c r="D99" s="319"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f>Declaration!D131</f>
        <v>0</v>
      </c>
      <c r="C108" s="135" t="str">
        <f t="shared" ca="1" si="44"/>
        <v>Complete</v>
      </c>
      <c r="D108" s="319" t="str">
        <f>IF(H108=1,"Click here to answer question (D)","")</f>
        <v/>
      </c>
      <c r="E108" s="16" t="s">
        <v>15</v>
      </c>
      <c r="F108" s="83">
        <f t="shared" si="43"/>
        <v>0</v>
      </c>
      <c r="G108" s="61">
        <f t="shared" si="14"/>
        <v>1</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f>Declaration!D133</f>
        <v>0</v>
      </c>
      <c r="C109" s="135" t="str">
        <f t="shared" ca="1" si="44"/>
        <v>Complete</v>
      </c>
      <c r="D109" s="319" t="str">
        <f>IF(H109=1,"Click here to answer question (E)","")</f>
        <v/>
      </c>
      <c r="E109" s="16" t="s">
        <v>15</v>
      </c>
      <c r="F109" s="83">
        <f t="shared" si="43"/>
        <v>0</v>
      </c>
      <c r="G109" s="61">
        <f>IF(B109=0,1,0)</f>
        <v>1</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f>Declaration!D135</f>
        <v>0</v>
      </c>
      <c r="C110" s="135" t="str">
        <f t="shared" ca="1" si="44"/>
        <v>Complete</v>
      </c>
      <c r="D110" s="319" t="str">
        <f>IF(H110=1,"Click here to answer question (F)","")</f>
        <v/>
      </c>
      <c r="E110" s="16" t="s">
        <v>15</v>
      </c>
      <c r="F110" s="83">
        <f t="shared" si="43"/>
        <v>0</v>
      </c>
      <c r="G110" s="61">
        <f>IF(B110=0,1,0)</f>
        <v>1</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f>Declaration!D137</f>
        <v>0</v>
      </c>
      <c r="C111" s="135" t="str">
        <f t="shared" ca="1" si="44"/>
        <v>Complete</v>
      </c>
      <c r="D111" s="319" t="str">
        <f>IF(H111=1,"Click here to answer question (G)","")</f>
        <v/>
      </c>
      <c r="E111" s="16" t="s">
        <v>15</v>
      </c>
      <c r="F111" s="83">
        <f t="shared" si="43"/>
        <v>0</v>
      </c>
      <c r="G111" s="61">
        <f t="shared" si="14"/>
        <v>1</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
      </c>
      <c r="B115" s="78"/>
      <c r="C115" s="135" t="str">
        <f t="shared" ca="1" si="49"/>
        <v>Complete</v>
      </c>
      <c r="D115" s="376" t="str">
        <f>IF(H115=0,"","Click here to provide smelter information")</f>
        <v/>
      </c>
      <c r="E115" s="16"/>
      <c r="F115" s="83">
        <f>F40</f>
        <v>0</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List'!AB$5:AB$2504,A117)&gt;0),0,1)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1</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Arie</cp:lastModifiedBy>
  <cp:revision/>
  <dcterms:created xsi:type="dcterms:W3CDTF">2010-06-21T21:00:23Z</dcterms:created>
  <dcterms:modified xsi:type="dcterms:W3CDTF">2026-05-14T14:50:58Z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